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3\"/>
    </mc:Choice>
  </mc:AlternateContent>
  <bookViews>
    <workbookView xWindow="0" yWindow="0" windowWidth="1536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9" i="1"/>
  <c r="P10" i="1"/>
  <c r="P11" i="1"/>
  <c r="P12" i="1"/>
  <c r="P13" i="1"/>
  <c r="P14" i="1"/>
  <c r="P15" i="1"/>
  <c r="P16" i="1"/>
  <c r="P17" i="1"/>
  <c r="P18" i="1"/>
  <c r="P19" i="1"/>
  <c r="P20" i="1"/>
  <c r="P22" i="1"/>
  <c r="P23" i="1"/>
  <c r="P24" i="1"/>
  <c r="P25" i="1"/>
  <c r="P28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5" i="1"/>
  <c r="P29" i="1" l="1"/>
  <c r="N29" i="1"/>
  <c r="L6" i="1"/>
  <c r="L7" i="1"/>
  <c r="L9" i="1"/>
  <c r="L10" i="1"/>
  <c r="L11" i="1"/>
  <c r="L15" i="1"/>
  <c r="L16" i="1"/>
  <c r="L17" i="1"/>
  <c r="L18" i="1"/>
  <c r="L19" i="1"/>
  <c r="L20" i="1"/>
  <c r="L21" i="1"/>
  <c r="L23" i="1"/>
  <c r="L24" i="1"/>
  <c r="L25" i="1"/>
  <c r="L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9" i="1" l="1"/>
</calcChain>
</file>

<file path=xl/sharedStrings.xml><?xml version="1.0" encoding="utf-8"?>
<sst xmlns="http://schemas.openxmlformats.org/spreadsheetml/2006/main" count="148" uniqueCount="88">
  <si>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</si>
  <si>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</si>
  <si>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</si>
  <si>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</si>
  <si>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</si>
  <si>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</si>
  <si>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</si>
  <si>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</si>
  <si>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Сроки поставки по договору</t>
  </si>
  <si>
    <t>Борная кислота+адреналин</t>
  </si>
  <si>
    <t>борно-адреналин</t>
  </si>
  <si>
    <t xml:space="preserve"> капли для наружного применения</t>
  </si>
  <si>
    <t>10 мл</t>
  </si>
  <si>
    <t>фл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</si>
  <si>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</si>
  <si>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Буферный раствор</t>
  </si>
  <si>
    <t>раствор для наружного применения</t>
  </si>
  <si>
    <t>400мл</t>
  </si>
  <si>
    <t>Вода</t>
  </si>
  <si>
    <t>стерильная очищенная</t>
  </si>
  <si>
    <t>Димексид</t>
  </si>
  <si>
    <t>20% 200 мл</t>
  </si>
  <si>
    <t>Калий йодид</t>
  </si>
  <si>
    <t>калий йодид</t>
  </si>
  <si>
    <t>3% - 200мл</t>
  </si>
  <si>
    <t>Кальция хлорид</t>
  </si>
  <si>
    <t>кальция хлорид</t>
  </si>
  <si>
    <t xml:space="preserve">  3% - 200мл</t>
  </si>
  <si>
    <t xml:space="preserve">   5% - 200мл</t>
  </si>
  <si>
    <t>Люголь</t>
  </si>
  <si>
    <t>Калий йодид+йод+вода</t>
  </si>
  <si>
    <t xml:space="preserve"> 100мл</t>
  </si>
  <si>
    <t>Колларгол</t>
  </si>
  <si>
    <t>колларгол</t>
  </si>
  <si>
    <t xml:space="preserve"> 3% 10мл</t>
  </si>
  <si>
    <t>Магния сульфат</t>
  </si>
  <si>
    <t>магния сульфат</t>
  </si>
  <si>
    <t xml:space="preserve">  5% 200мл</t>
  </si>
  <si>
    <t>3%  200мл</t>
  </si>
  <si>
    <t xml:space="preserve">раствор для наружного применения  </t>
  </si>
  <si>
    <t xml:space="preserve">  10% - 200мл</t>
  </si>
  <si>
    <t>Новокаин</t>
  </si>
  <si>
    <t>Пергидроль</t>
  </si>
  <si>
    <t>Перекись водорода</t>
  </si>
  <si>
    <t xml:space="preserve"> 3% - 200мл</t>
  </si>
  <si>
    <t xml:space="preserve">   6% 500мл</t>
  </si>
  <si>
    <t>Проторгол</t>
  </si>
  <si>
    <t>капли в нос</t>
  </si>
  <si>
    <t xml:space="preserve">  3% 10мл</t>
  </si>
  <si>
    <t xml:space="preserve">Раствор </t>
  </si>
  <si>
    <t xml:space="preserve">для ингаляций </t>
  </si>
  <si>
    <t xml:space="preserve">раствор для наружного применения </t>
  </si>
  <si>
    <t>200 мл</t>
  </si>
  <si>
    <t>Уксусная кислота</t>
  </si>
  <si>
    <t xml:space="preserve"> 3% 200,0</t>
  </si>
  <si>
    <t>Формалин</t>
  </si>
  <si>
    <t xml:space="preserve"> 10% - 200мл</t>
  </si>
  <si>
    <t>Фурациллин</t>
  </si>
  <si>
    <t xml:space="preserve"> 0,02% 400мл</t>
  </si>
  <si>
    <t xml:space="preserve">мазь для наружного применения </t>
  </si>
  <si>
    <t>3% 10,0</t>
  </si>
  <si>
    <t>фурациллин + адреналин</t>
  </si>
  <si>
    <t xml:space="preserve"> 20 мл</t>
  </si>
  <si>
    <t xml:space="preserve">Мазь </t>
  </si>
  <si>
    <t>Тетрациклин 0,5 + новокаин +  ментол 0,5 + вазелин 40,0 + глицерина 10,0</t>
  </si>
  <si>
    <t xml:space="preserve">сложная мазь  для наружного применения </t>
  </si>
  <si>
    <t>50гр</t>
  </si>
  <si>
    <t xml:space="preserve"> Йод</t>
  </si>
  <si>
    <t xml:space="preserve">  для определения в моче желчных пигментов </t>
  </si>
  <si>
    <t>спиртовый р-р для наружного применения в 1% 100мл</t>
  </si>
  <si>
    <t>итого</t>
  </si>
  <si>
    <t>Ценовое предложение потенциального поставщика (тенге)</t>
  </si>
  <si>
    <t>Общая сумма потенциального поставщика</t>
  </si>
  <si>
    <t>ТОО "Шортандинская центральная районная аптека №9"</t>
  </si>
  <si>
    <t>Приложение 1 к протоклу №1</t>
  </si>
  <si>
    <t>ТОО "Terra Pharm"</t>
  </si>
  <si>
    <t>Натрий бромид</t>
  </si>
  <si>
    <t>натрий бромид</t>
  </si>
  <si>
    <t>Натрия хлорид</t>
  </si>
  <si>
    <t>ТОО "СУЛТАН"</t>
  </si>
  <si>
    <t>Секретарь                                                                                                                         К. Аханова</t>
  </si>
  <si>
    <t>Руководитель служб ФЭ и АХС                                                                        Ешмухамбетова Д.К.</t>
  </si>
  <si>
    <t>Главная медсестра поликлиники                                                                                  Каирлова С.С.</t>
  </si>
  <si>
    <t xml:space="preserve"> Руководитель службы по ОМиД                                                                             Абельгазина Д.С.</t>
  </si>
  <si>
    <t>Главный бухгалтер                                                                                                       Макашева А. А.</t>
  </si>
  <si>
    <t>Руководитель службы лекарственного обеспечения и мониторнига                          Демекбаева Г.А.</t>
  </si>
  <si>
    <t>Руководитель отдела планирования и анализа                                                          Ахметов Ә. Б.</t>
  </si>
  <si>
    <t>Руководитель СПП и ВЭ                                                                                         Даданбекова Т.С.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</si>
</sst>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="60" zoomScaleNormal="100" workbookViewId="0">
      <selection activeCell="J35" sqref="J35"/>
    </sheetView>
  </sheetViews>
  <sheetFormatPr defaultRowHeight="15" x14ac:dyDescent="0.25"/>
  <cols>
    <col min="1" max="1" width="5.5703125" style="9" customWidth="1"/>
    <col min="2" max="2" width="24.140625" customWidth="1"/>
    <col min="3" max="3" width="26.28515625" customWidth="1"/>
    <col min="4" max="4" width="24.7109375" customWidth="1"/>
    <col min="5" max="5" width="16.5703125" style="10" customWidth="1"/>
    <col min="6" max="6" width="7.42578125" customWidth="1"/>
    <col min="7" max="7" width="6" customWidth="1"/>
    <col min="8" max="8" width="8.28515625" customWidth="1"/>
    <col min="9" max="9" width="12.42578125" style="4" customWidth="1"/>
    <col min="10" max="10" width="13.42578125" customWidth="1"/>
    <col min="11" max="11" width="17.42578125" style="14" customWidth="1"/>
    <col min="12" max="12" width="15.7109375" style="14" customWidth="1"/>
    <col min="13" max="13" width="17.140625" customWidth="1"/>
    <col min="14" max="14" width="14.42578125" customWidth="1"/>
    <col min="15" max="15" width="17.42578125" customWidth="1"/>
    <col min="16" max="16" width="15.5703125" customWidth="1"/>
  </cols>
  <sheetData>
    <row r="1" spans="1:16" ht="15.75" x14ac:dyDescent="0.25">
      <c r="A1" s="1"/>
      <c r="B1" s="3" t="s">
        <v>74</v>
      </c>
      <c r="C1" s="2"/>
      <c r="D1" s="2"/>
      <c r="E1" s="37"/>
      <c r="F1" s="37"/>
      <c r="G1" s="37"/>
      <c r="H1" s="37"/>
      <c r="I1" s="37"/>
    </row>
    <row r="2" spans="1:16" ht="16.5" thickBot="1" x14ac:dyDescent="0.3">
      <c r="A2" s="1"/>
      <c r="B2" s="3"/>
      <c r="C2" s="2"/>
      <c r="D2" s="2"/>
      <c r="E2" s="13"/>
      <c r="F2" s="13"/>
      <c r="G2" s="13"/>
      <c r="H2" s="13"/>
      <c r="I2" s="28"/>
    </row>
    <row r="3" spans="1:16" ht="48" customHeight="1" x14ac:dyDescent="0.25">
      <c r="A3" s="34" t="s">
        <v>0</v>
      </c>
      <c r="B3" s="33" t="s">
        <v>1</v>
      </c>
      <c r="C3" s="33" t="s">
        <v>2</v>
      </c>
      <c r="D3" s="34" t="s">
        <v>3</v>
      </c>
      <c r="E3" s="34"/>
      <c r="F3" s="33" t="s">
        <v>4</v>
      </c>
      <c r="G3" s="33" t="s">
        <v>5</v>
      </c>
      <c r="H3" s="40" t="s">
        <v>6</v>
      </c>
      <c r="I3" s="40" t="s">
        <v>7</v>
      </c>
      <c r="J3" s="39" t="s">
        <v>8</v>
      </c>
      <c r="K3" s="35" t="s">
        <v>75</v>
      </c>
      <c r="L3" s="36"/>
      <c r="M3" s="35" t="s">
        <v>73</v>
      </c>
      <c r="N3" s="36"/>
      <c r="O3" s="35" t="s">
        <v>79</v>
      </c>
      <c r="P3" s="36"/>
    </row>
    <row r="4" spans="1:16" s="4" customFormat="1" ht="54" customHeight="1" x14ac:dyDescent="0.25">
      <c r="A4" s="34"/>
      <c r="B4" s="33"/>
      <c r="C4" s="33"/>
      <c r="D4" s="34"/>
      <c r="E4" s="34"/>
      <c r="F4" s="33"/>
      <c r="G4" s="33"/>
      <c r="H4" s="40"/>
      <c r="I4" s="40"/>
      <c r="J4" s="39"/>
      <c r="K4" s="11" t="s">
        <v>71</v>
      </c>
      <c r="L4" s="12" t="s">
        <v>72</v>
      </c>
      <c r="M4" s="11" t="s">
        <v>71</v>
      </c>
      <c r="N4" s="12" t="s">
        <v>72</v>
      </c>
      <c r="O4" s="11" t="s">
        <v>71</v>
      </c>
      <c r="P4" s="12" t="s">
        <v>72</v>
      </c>
    </row>
    <row r="5" spans="1:16" ht="25.5" x14ac:dyDescent="0.25">
      <c r="A5" s="30">
        <v>1</v>
      </c>
      <c r="B5" s="19" t="s">
        <v>9</v>
      </c>
      <c r="C5" s="20" t="s">
        <v>10</v>
      </c>
      <c r="D5" s="19" t="s">
        <v>11</v>
      </c>
      <c r="E5" s="21" t="s">
        <v>12</v>
      </c>
      <c r="F5" s="19" t="s">
        <v>13</v>
      </c>
      <c r="G5" s="22">
        <v>60</v>
      </c>
      <c r="H5" s="23">
        <v>990</v>
      </c>
      <c r="I5" s="23">
        <f>G5*H5</f>
        <v>59400</v>
      </c>
      <c r="J5" s="38" t="s">
        <v>14</v>
      </c>
      <c r="K5" s="15"/>
      <c r="L5" s="16"/>
      <c r="M5" s="15">
        <v>970</v>
      </c>
      <c r="N5" s="16">
        <f>G5*M5</f>
        <v>58200</v>
      </c>
      <c r="O5" s="15"/>
      <c r="P5" s="16"/>
    </row>
    <row r="6" spans="1:16" ht="25.5" x14ac:dyDescent="0.25">
      <c r="A6" s="30">
        <v>2</v>
      </c>
      <c r="B6" s="19" t="s">
        <v>15</v>
      </c>
      <c r="C6" s="20" t="s">
        <v>16</v>
      </c>
      <c r="D6" s="19" t="s">
        <v>16</v>
      </c>
      <c r="E6" s="19" t="s">
        <v>17</v>
      </c>
      <c r="F6" s="19" t="s">
        <v>13</v>
      </c>
      <c r="G6" s="22">
        <v>60</v>
      </c>
      <c r="H6" s="23">
        <v>1320</v>
      </c>
      <c r="I6" s="23">
        <f t="shared" ref="I6:I28" si="0">G6*H6</f>
        <v>79200</v>
      </c>
      <c r="J6" s="38"/>
      <c r="K6" s="15">
        <v>900</v>
      </c>
      <c r="L6" s="16">
        <f t="shared" ref="L6:L25" si="1">G6*K6</f>
        <v>54000</v>
      </c>
      <c r="M6" s="15">
        <v>1225</v>
      </c>
      <c r="N6" s="16">
        <f t="shared" ref="N6:N27" si="2">G6*M6</f>
        <v>73500</v>
      </c>
      <c r="O6" s="15"/>
      <c r="P6" s="16"/>
    </row>
    <row r="7" spans="1:16" x14ac:dyDescent="0.25">
      <c r="A7" s="30">
        <v>3</v>
      </c>
      <c r="B7" s="24" t="s">
        <v>18</v>
      </c>
      <c r="C7" s="24" t="s">
        <v>19</v>
      </c>
      <c r="D7" s="24" t="s">
        <v>19</v>
      </c>
      <c r="E7" s="24" t="s">
        <v>17</v>
      </c>
      <c r="F7" s="24" t="s">
        <v>13</v>
      </c>
      <c r="G7" s="22">
        <v>400</v>
      </c>
      <c r="H7" s="23">
        <v>490</v>
      </c>
      <c r="I7" s="23">
        <f t="shared" si="0"/>
        <v>196000</v>
      </c>
      <c r="J7" s="38"/>
      <c r="K7" s="15">
        <v>470</v>
      </c>
      <c r="L7" s="16">
        <f t="shared" si="1"/>
        <v>188000</v>
      </c>
      <c r="M7" s="15">
        <v>475</v>
      </c>
      <c r="N7" s="16">
        <f t="shared" si="2"/>
        <v>190000</v>
      </c>
      <c r="O7" s="15">
        <v>469</v>
      </c>
      <c r="P7" s="16">
        <f t="shared" ref="P7:P28" si="3">G7*O7</f>
        <v>187600</v>
      </c>
    </row>
    <row r="8" spans="1:16" ht="25.5" x14ac:dyDescent="0.25">
      <c r="A8" s="30">
        <v>4</v>
      </c>
      <c r="B8" s="19" t="s">
        <v>20</v>
      </c>
      <c r="C8" s="19" t="s">
        <v>20</v>
      </c>
      <c r="D8" s="19" t="s">
        <v>16</v>
      </c>
      <c r="E8" s="19" t="s">
        <v>21</v>
      </c>
      <c r="F8" s="19" t="s">
        <v>13</v>
      </c>
      <c r="G8" s="22">
        <v>168</v>
      </c>
      <c r="H8" s="23">
        <v>2064</v>
      </c>
      <c r="I8" s="23">
        <f t="shared" si="0"/>
        <v>346752</v>
      </c>
      <c r="J8" s="38"/>
      <c r="K8" s="15"/>
      <c r="L8" s="16"/>
      <c r="M8" s="15">
        <v>2032</v>
      </c>
      <c r="N8" s="16">
        <f t="shared" si="2"/>
        <v>341376</v>
      </c>
      <c r="O8" s="15"/>
      <c r="P8" s="16"/>
    </row>
    <row r="9" spans="1:16" ht="25.5" x14ac:dyDescent="0.25">
      <c r="A9" s="30">
        <v>5</v>
      </c>
      <c r="B9" s="19" t="s">
        <v>22</v>
      </c>
      <c r="C9" s="19" t="s">
        <v>23</v>
      </c>
      <c r="D9" s="19" t="s">
        <v>16</v>
      </c>
      <c r="E9" s="19" t="s">
        <v>24</v>
      </c>
      <c r="F9" s="19" t="s">
        <v>13</v>
      </c>
      <c r="G9" s="22">
        <v>280</v>
      </c>
      <c r="H9" s="23">
        <v>1225</v>
      </c>
      <c r="I9" s="23">
        <f t="shared" si="0"/>
        <v>343000</v>
      </c>
      <c r="J9" s="38"/>
      <c r="K9" s="15">
        <v>1110</v>
      </c>
      <c r="L9" s="16">
        <f t="shared" si="1"/>
        <v>310800</v>
      </c>
      <c r="M9" s="15">
        <v>1160</v>
      </c>
      <c r="N9" s="16">
        <f t="shared" si="2"/>
        <v>324800</v>
      </c>
      <c r="O9" s="15">
        <v>960</v>
      </c>
      <c r="P9" s="16">
        <f t="shared" si="3"/>
        <v>268800</v>
      </c>
    </row>
    <row r="10" spans="1:16" ht="25.5" x14ac:dyDescent="0.25">
      <c r="A10" s="30">
        <v>6</v>
      </c>
      <c r="B10" s="19" t="s">
        <v>25</v>
      </c>
      <c r="C10" s="19" t="s">
        <v>26</v>
      </c>
      <c r="D10" s="19" t="s">
        <v>16</v>
      </c>
      <c r="E10" s="19" t="s">
        <v>27</v>
      </c>
      <c r="F10" s="19" t="s">
        <v>13</v>
      </c>
      <c r="G10" s="22">
        <v>112</v>
      </c>
      <c r="H10" s="23">
        <v>900</v>
      </c>
      <c r="I10" s="23">
        <f t="shared" si="0"/>
        <v>100800</v>
      </c>
      <c r="J10" s="38"/>
      <c r="K10" s="15">
        <v>680</v>
      </c>
      <c r="L10" s="16">
        <f t="shared" si="1"/>
        <v>76160</v>
      </c>
      <c r="M10" s="15">
        <v>820</v>
      </c>
      <c r="N10" s="16">
        <f t="shared" si="2"/>
        <v>91840</v>
      </c>
      <c r="O10" s="15">
        <v>820</v>
      </c>
      <c r="P10" s="16">
        <f t="shared" si="3"/>
        <v>91840</v>
      </c>
    </row>
    <row r="11" spans="1:16" ht="25.5" x14ac:dyDescent="0.25">
      <c r="A11" s="30">
        <v>7</v>
      </c>
      <c r="B11" s="19" t="s">
        <v>25</v>
      </c>
      <c r="C11" s="19" t="s">
        <v>26</v>
      </c>
      <c r="D11" s="19" t="s">
        <v>16</v>
      </c>
      <c r="E11" s="19" t="s">
        <v>28</v>
      </c>
      <c r="F11" s="19" t="s">
        <v>13</v>
      </c>
      <c r="G11" s="22">
        <v>168</v>
      </c>
      <c r="H11" s="23">
        <v>950</v>
      </c>
      <c r="I11" s="23">
        <f t="shared" si="0"/>
        <v>159600</v>
      </c>
      <c r="J11" s="38"/>
      <c r="K11" s="15">
        <v>730</v>
      </c>
      <c r="L11" s="16">
        <f t="shared" si="1"/>
        <v>122640</v>
      </c>
      <c r="M11" s="15">
        <v>905</v>
      </c>
      <c r="N11" s="16">
        <f t="shared" si="2"/>
        <v>152040</v>
      </c>
      <c r="O11" s="15">
        <v>860</v>
      </c>
      <c r="P11" s="16">
        <f t="shared" si="3"/>
        <v>144480</v>
      </c>
    </row>
    <row r="12" spans="1:16" ht="25.5" x14ac:dyDescent="0.25">
      <c r="A12" s="30">
        <v>8</v>
      </c>
      <c r="B12" s="19" t="s">
        <v>29</v>
      </c>
      <c r="C12" s="19" t="s">
        <v>30</v>
      </c>
      <c r="D12" s="19" t="s">
        <v>16</v>
      </c>
      <c r="E12" s="19" t="s">
        <v>31</v>
      </c>
      <c r="F12" s="19" t="s">
        <v>13</v>
      </c>
      <c r="G12" s="22">
        <v>104</v>
      </c>
      <c r="H12" s="23">
        <v>1032</v>
      </c>
      <c r="I12" s="23">
        <f t="shared" si="0"/>
        <v>107328</v>
      </c>
      <c r="J12" s="38"/>
      <c r="K12" s="15"/>
      <c r="L12" s="16"/>
      <c r="M12" s="15">
        <v>980</v>
      </c>
      <c r="N12" s="16">
        <f t="shared" si="2"/>
        <v>101920</v>
      </c>
      <c r="O12" s="15">
        <v>905</v>
      </c>
      <c r="P12" s="16">
        <f t="shared" si="3"/>
        <v>94120</v>
      </c>
    </row>
    <row r="13" spans="1:16" ht="25.5" x14ac:dyDescent="0.25">
      <c r="A13" s="30">
        <v>9</v>
      </c>
      <c r="B13" s="19" t="s">
        <v>32</v>
      </c>
      <c r="C13" s="19" t="s">
        <v>33</v>
      </c>
      <c r="D13" s="19" t="s">
        <v>16</v>
      </c>
      <c r="E13" s="19" t="s">
        <v>34</v>
      </c>
      <c r="F13" s="19" t="s">
        <v>13</v>
      </c>
      <c r="G13" s="22">
        <v>60</v>
      </c>
      <c r="H13" s="23">
        <v>1430</v>
      </c>
      <c r="I13" s="23">
        <f t="shared" si="0"/>
        <v>85800</v>
      </c>
      <c r="J13" s="38"/>
      <c r="K13" s="15"/>
      <c r="L13" s="16"/>
      <c r="M13" s="15">
        <v>1221</v>
      </c>
      <c r="N13" s="16">
        <f t="shared" si="2"/>
        <v>73260</v>
      </c>
      <c r="O13" s="15">
        <v>1120</v>
      </c>
      <c r="P13" s="16">
        <f t="shared" si="3"/>
        <v>67200</v>
      </c>
    </row>
    <row r="14" spans="1:16" ht="25.5" x14ac:dyDescent="0.25">
      <c r="A14" s="30">
        <v>10</v>
      </c>
      <c r="B14" s="24" t="s">
        <v>35</v>
      </c>
      <c r="C14" s="19" t="s">
        <v>36</v>
      </c>
      <c r="D14" s="19" t="s">
        <v>16</v>
      </c>
      <c r="E14" s="19" t="s">
        <v>37</v>
      </c>
      <c r="F14" s="19" t="s">
        <v>13</v>
      </c>
      <c r="G14" s="22">
        <v>60</v>
      </c>
      <c r="H14" s="23">
        <v>931</v>
      </c>
      <c r="I14" s="23">
        <f t="shared" si="0"/>
        <v>55860</v>
      </c>
      <c r="J14" s="38"/>
      <c r="K14" s="15"/>
      <c r="L14" s="16"/>
      <c r="M14" s="15">
        <v>905</v>
      </c>
      <c r="N14" s="16">
        <f t="shared" si="2"/>
        <v>54300</v>
      </c>
      <c r="O14" s="15">
        <v>840</v>
      </c>
      <c r="P14" s="16">
        <f t="shared" si="3"/>
        <v>50400</v>
      </c>
    </row>
    <row r="15" spans="1:16" ht="25.5" x14ac:dyDescent="0.25">
      <c r="A15" s="30">
        <v>11</v>
      </c>
      <c r="B15" s="19" t="s">
        <v>76</v>
      </c>
      <c r="C15" s="19" t="s">
        <v>77</v>
      </c>
      <c r="D15" s="19" t="s">
        <v>16</v>
      </c>
      <c r="E15" s="19" t="s">
        <v>38</v>
      </c>
      <c r="F15" s="19" t="s">
        <v>13</v>
      </c>
      <c r="G15" s="22">
        <v>60</v>
      </c>
      <c r="H15" s="23">
        <v>1100</v>
      </c>
      <c r="I15" s="23">
        <f t="shared" si="0"/>
        <v>66000</v>
      </c>
      <c r="J15" s="38"/>
      <c r="K15" s="15">
        <v>1000</v>
      </c>
      <c r="L15" s="16">
        <f t="shared" si="1"/>
        <v>60000</v>
      </c>
      <c r="M15" s="15">
        <v>1001</v>
      </c>
      <c r="N15" s="16">
        <f t="shared" si="2"/>
        <v>60060</v>
      </c>
      <c r="O15" s="15">
        <v>960</v>
      </c>
      <c r="P15" s="16">
        <f t="shared" si="3"/>
        <v>57600</v>
      </c>
    </row>
    <row r="16" spans="1:16" ht="25.5" x14ac:dyDescent="0.25">
      <c r="A16" s="30">
        <v>12</v>
      </c>
      <c r="B16" s="19" t="s">
        <v>78</v>
      </c>
      <c r="C16" s="19" t="s">
        <v>39</v>
      </c>
      <c r="D16" s="19" t="s">
        <v>16</v>
      </c>
      <c r="E16" s="19" t="s">
        <v>40</v>
      </c>
      <c r="F16" s="19" t="s">
        <v>13</v>
      </c>
      <c r="G16" s="22">
        <v>520</v>
      </c>
      <c r="H16" s="23">
        <v>760</v>
      </c>
      <c r="I16" s="23">
        <f t="shared" si="0"/>
        <v>395200</v>
      </c>
      <c r="J16" s="38"/>
      <c r="K16" s="15">
        <v>700</v>
      </c>
      <c r="L16" s="16">
        <f t="shared" si="1"/>
        <v>364000</v>
      </c>
      <c r="M16" s="15">
        <v>710</v>
      </c>
      <c r="N16" s="16">
        <f t="shared" si="2"/>
        <v>369200</v>
      </c>
      <c r="O16" s="15">
        <v>645</v>
      </c>
      <c r="P16" s="16">
        <f t="shared" si="3"/>
        <v>335400</v>
      </c>
    </row>
    <row r="17" spans="1:16" ht="25.5" x14ac:dyDescent="0.25">
      <c r="A17" s="30">
        <v>14</v>
      </c>
      <c r="B17" s="19" t="s">
        <v>41</v>
      </c>
      <c r="C17" s="19" t="s">
        <v>41</v>
      </c>
      <c r="D17" s="19" t="s">
        <v>16</v>
      </c>
      <c r="E17" s="19" t="s">
        <v>27</v>
      </c>
      <c r="F17" s="19" t="s">
        <v>13</v>
      </c>
      <c r="G17" s="22">
        <v>56</v>
      </c>
      <c r="H17" s="23">
        <v>810</v>
      </c>
      <c r="I17" s="23">
        <f t="shared" si="0"/>
        <v>45360</v>
      </c>
      <c r="J17" s="38"/>
      <c r="K17" s="15">
        <v>800</v>
      </c>
      <c r="L17" s="16">
        <f t="shared" si="1"/>
        <v>44800</v>
      </c>
      <c r="M17" s="15">
        <v>790</v>
      </c>
      <c r="N17" s="16">
        <f t="shared" si="2"/>
        <v>44240</v>
      </c>
      <c r="O17" s="15">
        <v>770</v>
      </c>
      <c r="P17" s="16">
        <f t="shared" si="3"/>
        <v>43120</v>
      </c>
    </row>
    <row r="18" spans="1:16" ht="25.5" x14ac:dyDescent="0.25">
      <c r="A18" s="30">
        <v>16</v>
      </c>
      <c r="B18" s="19" t="s">
        <v>42</v>
      </c>
      <c r="C18" s="19" t="s">
        <v>43</v>
      </c>
      <c r="D18" s="19" t="s">
        <v>16</v>
      </c>
      <c r="E18" s="19" t="s">
        <v>44</v>
      </c>
      <c r="F18" s="19" t="s">
        <v>13</v>
      </c>
      <c r="G18" s="22">
        <v>1500</v>
      </c>
      <c r="H18" s="23">
        <v>590</v>
      </c>
      <c r="I18" s="23">
        <f t="shared" si="0"/>
        <v>885000</v>
      </c>
      <c r="J18" s="38"/>
      <c r="K18" s="15">
        <v>450</v>
      </c>
      <c r="L18" s="16">
        <f t="shared" si="1"/>
        <v>675000</v>
      </c>
      <c r="M18" s="15">
        <v>510</v>
      </c>
      <c r="N18" s="16">
        <f t="shared" si="2"/>
        <v>765000</v>
      </c>
      <c r="O18" s="15">
        <v>529</v>
      </c>
      <c r="P18" s="16">
        <f t="shared" si="3"/>
        <v>793500</v>
      </c>
    </row>
    <row r="19" spans="1:16" ht="25.5" x14ac:dyDescent="0.25">
      <c r="A19" s="30">
        <v>17</v>
      </c>
      <c r="B19" s="19" t="s">
        <v>42</v>
      </c>
      <c r="C19" s="19" t="s">
        <v>43</v>
      </c>
      <c r="D19" s="19" t="s">
        <v>16</v>
      </c>
      <c r="E19" s="19" t="s">
        <v>45</v>
      </c>
      <c r="F19" s="19" t="s">
        <v>13</v>
      </c>
      <c r="G19" s="22">
        <v>1500</v>
      </c>
      <c r="H19" s="23">
        <v>2105</v>
      </c>
      <c r="I19" s="23">
        <f t="shared" si="0"/>
        <v>3157500</v>
      </c>
      <c r="J19" s="38"/>
      <c r="K19" s="15">
        <v>995</v>
      </c>
      <c r="L19" s="16">
        <f t="shared" si="1"/>
        <v>1492500</v>
      </c>
      <c r="M19" s="15">
        <v>1700</v>
      </c>
      <c r="N19" s="16">
        <f t="shared" si="2"/>
        <v>2550000</v>
      </c>
      <c r="O19" s="15">
        <v>1640</v>
      </c>
      <c r="P19" s="16">
        <f t="shared" si="3"/>
        <v>2460000</v>
      </c>
    </row>
    <row r="20" spans="1:16" x14ac:dyDescent="0.25">
      <c r="A20" s="30">
        <v>18</v>
      </c>
      <c r="B20" s="19" t="s">
        <v>46</v>
      </c>
      <c r="C20" s="19" t="s">
        <v>46</v>
      </c>
      <c r="D20" s="19" t="s">
        <v>47</v>
      </c>
      <c r="E20" s="19" t="s">
        <v>48</v>
      </c>
      <c r="F20" s="19" t="s">
        <v>13</v>
      </c>
      <c r="G20" s="22">
        <v>52</v>
      </c>
      <c r="H20" s="23">
        <v>910</v>
      </c>
      <c r="I20" s="23">
        <f t="shared" si="0"/>
        <v>47320</v>
      </c>
      <c r="J20" s="38"/>
      <c r="K20" s="15">
        <v>910</v>
      </c>
      <c r="L20" s="16">
        <f t="shared" si="1"/>
        <v>47320</v>
      </c>
      <c r="M20" s="15">
        <v>870</v>
      </c>
      <c r="N20" s="16">
        <f t="shared" si="2"/>
        <v>45240</v>
      </c>
      <c r="O20" s="15">
        <v>780</v>
      </c>
      <c r="P20" s="16">
        <f t="shared" si="3"/>
        <v>40560</v>
      </c>
    </row>
    <row r="21" spans="1:16" ht="25.5" x14ac:dyDescent="0.25">
      <c r="A21" s="30">
        <v>19</v>
      </c>
      <c r="B21" s="19" t="s">
        <v>49</v>
      </c>
      <c r="C21" s="19" t="s">
        <v>50</v>
      </c>
      <c r="D21" s="19" t="s">
        <v>51</v>
      </c>
      <c r="E21" s="19" t="s">
        <v>52</v>
      </c>
      <c r="F21" s="19" t="s">
        <v>13</v>
      </c>
      <c r="G21" s="22">
        <v>56</v>
      </c>
      <c r="H21" s="23">
        <v>700</v>
      </c>
      <c r="I21" s="23">
        <f t="shared" si="0"/>
        <v>39200</v>
      </c>
      <c r="J21" s="38"/>
      <c r="K21" s="15">
        <v>700</v>
      </c>
      <c r="L21" s="16">
        <f t="shared" si="1"/>
        <v>39200</v>
      </c>
      <c r="M21" s="15">
        <v>680</v>
      </c>
      <c r="N21" s="16">
        <f t="shared" si="2"/>
        <v>38080</v>
      </c>
      <c r="O21" s="15"/>
      <c r="P21" s="16"/>
    </row>
    <row r="22" spans="1:16" ht="25.5" x14ac:dyDescent="0.25">
      <c r="A22" s="30"/>
      <c r="B22" s="20" t="s">
        <v>53</v>
      </c>
      <c r="C22" s="20" t="s">
        <v>53</v>
      </c>
      <c r="D22" s="20" t="s">
        <v>16</v>
      </c>
      <c r="E22" s="20" t="s">
        <v>54</v>
      </c>
      <c r="F22" s="19" t="s">
        <v>13</v>
      </c>
      <c r="G22" s="22">
        <v>208</v>
      </c>
      <c r="H22" s="23">
        <v>925</v>
      </c>
      <c r="I22" s="23">
        <f t="shared" si="0"/>
        <v>192400</v>
      </c>
      <c r="J22" s="38"/>
      <c r="K22" s="15"/>
      <c r="L22" s="16"/>
      <c r="M22" s="15">
        <v>880</v>
      </c>
      <c r="N22" s="16">
        <f t="shared" si="2"/>
        <v>183040</v>
      </c>
      <c r="O22" s="15">
        <v>805</v>
      </c>
      <c r="P22" s="16">
        <f t="shared" si="3"/>
        <v>167440</v>
      </c>
    </row>
    <row r="23" spans="1:16" ht="25.5" x14ac:dyDescent="0.25">
      <c r="A23" s="30">
        <v>20</v>
      </c>
      <c r="B23" s="19" t="s">
        <v>55</v>
      </c>
      <c r="C23" s="19" t="s">
        <v>55</v>
      </c>
      <c r="D23" s="19" t="s">
        <v>16</v>
      </c>
      <c r="E23" s="19" t="s">
        <v>56</v>
      </c>
      <c r="F23" s="19" t="s">
        <v>13</v>
      </c>
      <c r="G23" s="22">
        <v>156</v>
      </c>
      <c r="H23" s="23">
        <v>1441</v>
      </c>
      <c r="I23" s="23">
        <f t="shared" si="0"/>
        <v>224796</v>
      </c>
      <c r="J23" s="38"/>
      <c r="K23" s="15">
        <v>870</v>
      </c>
      <c r="L23" s="16">
        <f t="shared" si="1"/>
        <v>135720</v>
      </c>
      <c r="M23" s="15">
        <v>1400</v>
      </c>
      <c r="N23" s="16">
        <f t="shared" si="2"/>
        <v>218400</v>
      </c>
      <c r="O23" s="15">
        <v>1145</v>
      </c>
      <c r="P23" s="16">
        <f t="shared" si="3"/>
        <v>178620</v>
      </c>
    </row>
    <row r="24" spans="1:16" ht="25.5" x14ac:dyDescent="0.25">
      <c r="A24" s="30">
        <v>21</v>
      </c>
      <c r="B24" s="19" t="s">
        <v>57</v>
      </c>
      <c r="C24" s="19" t="s">
        <v>57</v>
      </c>
      <c r="D24" s="19" t="s">
        <v>16</v>
      </c>
      <c r="E24" s="19" t="s">
        <v>58</v>
      </c>
      <c r="F24" s="19" t="s">
        <v>13</v>
      </c>
      <c r="G24" s="22">
        <v>600</v>
      </c>
      <c r="H24" s="23">
        <v>940</v>
      </c>
      <c r="I24" s="23">
        <f t="shared" si="0"/>
        <v>564000</v>
      </c>
      <c r="J24" s="38"/>
      <c r="K24" s="15">
        <v>720</v>
      </c>
      <c r="L24" s="16">
        <f t="shared" si="1"/>
        <v>432000</v>
      </c>
      <c r="M24" s="15">
        <v>900</v>
      </c>
      <c r="N24" s="16">
        <f t="shared" si="2"/>
        <v>540000</v>
      </c>
      <c r="O24" s="15">
        <v>695</v>
      </c>
      <c r="P24" s="16">
        <f t="shared" si="3"/>
        <v>417000</v>
      </c>
    </row>
    <row r="25" spans="1:16" ht="25.5" x14ac:dyDescent="0.25">
      <c r="A25" s="30">
        <v>22</v>
      </c>
      <c r="B25" s="19" t="s">
        <v>57</v>
      </c>
      <c r="C25" s="19" t="s">
        <v>57</v>
      </c>
      <c r="D25" s="19" t="s">
        <v>59</v>
      </c>
      <c r="E25" s="25" t="s">
        <v>60</v>
      </c>
      <c r="F25" s="19" t="s">
        <v>13</v>
      </c>
      <c r="G25" s="22">
        <v>60</v>
      </c>
      <c r="H25" s="23">
        <v>672</v>
      </c>
      <c r="I25" s="23">
        <f t="shared" si="0"/>
        <v>40320</v>
      </c>
      <c r="J25" s="38"/>
      <c r="K25" s="15">
        <v>650</v>
      </c>
      <c r="L25" s="16">
        <f t="shared" si="1"/>
        <v>39000</v>
      </c>
      <c r="M25" s="15">
        <v>610</v>
      </c>
      <c r="N25" s="16">
        <f t="shared" si="2"/>
        <v>36600</v>
      </c>
      <c r="O25" s="15">
        <v>620</v>
      </c>
      <c r="P25" s="16">
        <f t="shared" si="3"/>
        <v>37200</v>
      </c>
    </row>
    <row r="26" spans="1:16" ht="25.5" x14ac:dyDescent="0.25">
      <c r="A26" s="30">
        <v>23</v>
      </c>
      <c r="B26" s="19" t="s">
        <v>61</v>
      </c>
      <c r="C26" s="19" t="s">
        <v>61</v>
      </c>
      <c r="D26" s="19" t="s">
        <v>59</v>
      </c>
      <c r="E26" s="19" t="s">
        <v>62</v>
      </c>
      <c r="F26" s="19" t="s">
        <v>13</v>
      </c>
      <c r="G26" s="22">
        <v>60</v>
      </c>
      <c r="H26" s="23">
        <v>970</v>
      </c>
      <c r="I26" s="23">
        <f t="shared" si="0"/>
        <v>58200</v>
      </c>
      <c r="J26" s="38"/>
      <c r="K26" s="15"/>
      <c r="L26" s="16"/>
      <c r="M26" s="15">
        <v>910</v>
      </c>
      <c r="N26" s="16">
        <f t="shared" si="2"/>
        <v>54600</v>
      </c>
      <c r="O26" s="15"/>
      <c r="P26" s="16"/>
    </row>
    <row r="27" spans="1:16" ht="38.25" x14ac:dyDescent="0.25">
      <c r="A27" s="30">
        <v>24</v>
      </c>
      <c r="B27" s="19" t="s">
        <v>63</v>
      </c>
      <c r="C27" s="19" t="s">
        <v>64</v>
      </c>
      <c r="D27" s="19" t="s">
        <v>65</v>
      </c>
      <c r="E27" s="19" t="s">
        <v>66</v>
      </c>
      <c r="F27" s="19" t="s">
        <v>13</v>
      </c>
      <c r="G27" s="22">
        <v>60</v>
      </c>
      <c r="H27" s="23">
        <v>3300</v>
      </c>
      <c r="I27" s="23">
        <f t="shared" si="0"/>
        <v>198000</v>
      </c>
      <c r="J27" s="38"/>
      <c r="K27" s="15"/>
      <c r="L27" s="16"/>
      <c r="M27" s="15">
        <v>3250</v>
      </c>
      <c r="N27" s="16">
        <f t="shared" si="2"/>
        <v>195000</v>
      </c>
      <c r="O27" s="15"/>
      <c r="P27" s="16"/>
    </row>
    <row r="28" spans="1:16" ht="38.25" x14ac:dyDescent="0.25">
      <c r="A28" s="30">
        <v>25</v>
      </c>
      <c r="B28" s="26" t="s">
        <v>67</v>
      </c>
      <c r="C28" s="26" t="s">
        <v>68</v>
      </c>
      <c r="D28" s="26" t="s">
        <v>69</v>
      </c>
      <c r="E28" s="26">
        <v>1</v>
      </c>
      <c r="F28" s="19" t="s">
        <v>13</v>
      </c>
      <c r="G28" s="26">
        <v>2</v>
      </c>
      <c r="H28" s="27">
        <v>500</v>
      </c>
      <c r="I28" s="23">
        <f t="shared" si="0"/>
        <v>1000</v>
      </c>
      <c r="J28" s="38"/>
      <c r="K28" s="15"/>
      <c r="L28" s="16"/>
      <c r="M28" s="15"/>
      <c r="N28" s="16"/>
      <c r="O28" s="15">
        <v>478</v>
      </c>
      <c r="P28" s="16">
        <f t="shared" si="3"/>
        <v>956</v>
      </c>
    </row>
    <row r="29" spans="1:16" ht="15.75" thickBot="1" x14ac:dyDescent="0.3">
      <c r="A29" s="5"/>
      <c r="B29" s="6" t="s">
        <v>70</v>
      </c>
      <c r="C29" s="7"/>
      <c r="D29" s="7"/>
      <c r="E29" s="8"/>
      <c r="F29" s="7"/>
      <c r="G29" s="7"/>
      <c r="H29" s="7"/>
      <c r="I29" s="29">
        <f>SUM(I5:I28)</f>
        <v>7448036</v>
      </c>
      <c r="J29" s="38"/>
      <c r="K29" s="17"/>
      <c r="L29" s="18">
        <f>SUM(L5:L28)</f>
        <v>4081140</v>
      </c>
      <c r="M29" s="17"/>
      <c r="N29" s="18">
        <f>SUM(N5:N28)</f>
        <v>6560696</v>
      </c>
      <c r="O29" s="17"/>
      <c r="P29" s="18">
        <f>SUM(P5:P28)</f>
        <v>5435836</v>
      </c>
    </row>
    <row r="31" spans="1:16" x14ac:dyDescent="0.25">
      <c r="C31" s="31" t="s">
        <v>87</v>
      </c>
      <c r="D31" s="31"/>
      <c r="E31" s="31"/>
      <c r="F31" s="31"/>
      <c r="G31" s="31"/>
    </row>
    <row r="32" spans="1:16" x14ac:dyDescent="0.25">
      <c r="C32" s="31" t="s">
        <v>83</v>
      </c>
      <c r="D32" s="31"/>
      <c r="E32" s="31"/>
      <c r="F32" s="31"/>
      <c r="G32" s="31"/>
    </row>
    <row r="33" spans="3:7" x14ac:dyDescent="0.25">
      <c r="C33" s="31" t="s">
        <v>81</v>
      </c>
      <c r="D33" s="31"/>
      <c r="E33" s="31"/>
      <c r="F33" s="31"/>
      <c r="G33" s="31"/>
    </row>
    <row r="34" spans="3:7" x14ac:dyDescent="0.25">
      <c r="C34" s="31" t="s">
        <v>86</v>
      </c>
      <c r="D34" s="31"/>
      <c r="E34" s="31"/>
      <c r="F34" s="31"/>
      <c r="G34" s="31"/>
    </row>
    <row r="35" spans="3:7" x14ac:dyDescent="0.25">
      <c r="C35" s="31" t="s">
        <v>84</v>
      </c>
      <c r="D35" s="31"/>
      <c r="E35" s="31"/>
      <c r="F35" s="31"/>
      <c r="G35" s="31"/>
    </row>
    <row r="36" spans="3:7" x14ac:dyDescent="0.25">
      <c r="C36" s="31" t="s">
        <v>85</v>
      </c>
      <c r="D36" s="31"/>
      <c r="E36" s="31"/>
      <c r="F36" s="31"/>
      <c r="G36" s="31"/>
    </row>
    <row r="37" spans="3:7" x14ac:dyDescent="0.25">
      <c r="C37" s="31" t="s">
        <v>82</v>
      </c>
      <c r="D37" s="31"/>
      <c r="E37" s="31"/>
      <c r="F37" s="31"/>
      <c r="G37" s="31"/>
    </row>
    <row r="39" spans="3:7" x14ac:dyDescent="0.25">
      <c r="C39" s="32" t="s">
        <v>80</v>
      </c>
      <c r="D39" s="32"/>
      <c r="E39" s="32"/>
      <c r="F39" s="32"/>
    </row>
  </sheetData>
  <mergeCells count="22">
    <mergeCell ref="E1:I1"/>
    <mergeCell ref="J5:J29"/>
    <mergeCell ref="K3:L3"/>
    <mergeCell ref="J3:J4"/>
    <mergeCell ref="I3:I4"/>
    <mergeCell ref="H3:H4"/>
    <mergeCell ref="G3:G4"/>
    <mergeCell ref="F3:F4"/>
    <mergeCell ref="D3:E4"/>
    <mergeCell ref="C3:C4"/>
    <mergeCell ref="B3:B4"/>
    <mergeCell ref="A3:A4"/>
    <mergeCell ref="M3:N3"/>
    <mergeCell ref="O3:P3"/>
    <mergeCell ref="C37:G37"/>
    <mergeCell ref="C39:F39"/>
    <mergeCell ref="C31:G31"/>
    <mergeCell ref="C32:G32"/>
    <mergeCell ref="C33:G33"/>
    <mergeCell ref="C34:G34"/>
    <mergeCell ref="C36:G36"/>
    <mergeCell ref="C35:G35"/>
  </mergeCells>
  <pageMargins left="0.25" right="0.25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2023-01-18T06:14:08Z</cp:lastPrinted>
  <dcterms:created xsi:type="dcterms:W3CDTF">2022-02-04T09:00:04Z</dcterms:created>
  <dcterms:modified xsi:type="dcterms:W3CDTF">2023-01-18T06:14:10Z</dcterms:modified>
</cp:coreProperties>
</file>