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N13" i="1" l="1"/>
  <c r="N12" i="1"/>
  <c r="N7" i="1"/>
  <c r="N8" i="1"/>
  <c r="N9" i="1"/>
  <c r="N6" i="1"/>
  <c r="L9" i="1"/>
  <c r="J6" i="1" l="1"/>
  <c r="J9" i="1"/>
  <c r="J10" i="1"/>
  <c r="J11" i="1"/>
  <c r="J12" i="1"/>
  <c r="J13" i="1"/>
  <c r="J14" i="1"/>
  <c r="J5" i="1" l="1"/>
  <c r="G14" i="1"/>
  <c r="G13" i="1"/>
  <c r="G12" i="1"/>
  <c r="G11" i="1"/>
  <c r="G10" i="1"/>
  <c r="G9" i="1"/>
  <c r="G8" i="1"/>
  <c r="G7" i="1"/>
  <c r="G6" i="1"/>
  <c r="G15" i="1" s="1"/>
  <c r="G5" i="1"/>
</calcChain>
</file>

<file path=xl/sharedStrings.xml><?xml version="1.0" encoding="utf-8"?>
<sst xmlns="http://schemas.openxmlformats.org/spreadsheetml/2006/main" count="59" uniqueCount="46">
  <si>
    <t>№</t>
  </si>
  <si>
    <t>наименование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</si>
  <si>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</si>
  <si>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</si>
  <si>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</si>
  <si>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</si>
  <si>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 xml:space="preserve">Сумма тенге </t>
  </si>
  <si>
    <t>Сроки поставки по договору</t>
  </si>
  <si>
    <t>Лента</t>
  </si>
  <si>
    <t>Рулоны самоклеющейся ленты шириной 19 мм, длиной 55 м, имеет на своей поверхности химический индикатор красного цвета, меняющий цвет с красного на желтый в результате контакта с парами пероксида водорода. Лента является наружным индикатором 1 класса – свидетелем цикла в стерилизаторе sterrad . Уп.№6</t>
  </si>
  <si>
    <t>уп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</si>
  <si>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</si>
  <si>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Полоски</t>
  </si>
  <si>
    <t xml:space="preserve">Полоски размером 14 × 100 мм и имеют на своей поверхности химический индикатор красного цвета.
После стерилизации в результате контакта с парами пероксида водорода, цвет индикатора меняется с
красного на желтый. Полоски являются внутренними индикаторами 1 класса – свидетелями цикла в стерилизаторе sterrad 100S Уп№4
</t>
  </si>
  <si>
    <t>Емкость</t>
  </si>
  <si>
    <t>пластиковый для отходов класса "Б" 5 литров</t>
  </si>
  <si>
    <t>шт</t>
  </si>
  <si>
    <t>пластиковый для отходов класса "Б" 10 литров</t>
  </si>
  <si>
    <t xml:space="preserve">Рулоны </t>
  </si>
  <si>
    <t>Свернутые в рулоны рукава без складок, изготовленные из материала Tyvek®4057B, проницаемого для стерилизующего агента. Оснащены химическими индикаторными полосками
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
сохранения стерильности инструментов, упакованных в рулоны Tyvek®4057B, при условии сохранения их целостности, составляет 12 месяцев. Размер 500ммx70м.</t>
  </si>
  <si>
    <t>Пакет</t>
  </si>
  <si>
    <t xml:space="preserve">Пакеты, изготовленные из материала Tyvek®,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см3.Срок сохранения стерильности инструментов, упакованных в пакеты Tyvek®, при условии сохранения их целостности, составляет 12 месяцев. Размер 150x320мм (Упаковка невскрываемая) </t>
  </si>
  <si>
    <t>Картридж для принтера на запаечную машину HAWO</t>
  </si>
  <si>
    <t>Сменный картридж с чернилами для печатающего устройства упаковочной машины HS 1000 из «Медицинская стерилизационная система «STERRAD NX» с технологией ALL Clear с принадлежностями и расходными материалами стерилизационная с принадлежностями"</t>
  </si>
  <si>
    <t>Упаковочные пакеты самозаклеивающиеся из «Медицинская стерилизационная система Sterrad 100S с принадлежностями» 200x400 мм</t>
  </si>
  <si>
    <t xml:space="preserve">Самозаклеивающиеся пакеты, изготовленные из материала Tyvek®4057B,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 сохранения стерильности инструментов, упакованных в самозаклеивающиеся мешки Tyvek®4057B, при условии сохранения их целостности, составляет 12 месяцев. Размер 200x400 мм. Уп.№500 </t>
  </si>
  <si>
    <t xml:space="preserve">Упаковочные пакеты самозаклеивающиеся из «Медицинская стерилизационная система Sterrad 100S с принадлежностями» 150x320 мм </t>
  </si>
  <si>
    <t>Самозаклеивающиеся пакеты, изготовленные из материала Tyvek®4057B, проницаемого для стерилизующего агента. Оснащены химическими индикаторными полосками STERRAD® (1 класса), реагирующими изменением цвета с красного на желтый при контакте содержимого упаковки с парами пероксида водорода. Плотность - 59,5 г/м3, деламинация - 2,7 H/2,54 см, пористость - 22 с/100 см3. Срок сохранения стерильности инструментов, упакованных в самозаклеивающиеся мешки Tyvek®4057B, при условии сохранения их целостности, составляет 12 месяцев. Размер 150x320 мм. Уп.№500</t>
  </si>
  <si>
    <t>Кассеты sterrad 100S</t>
  </si>
  <si>
    <t>Пластмассовый футляр, содержащий десять ячеек с действующим веществом, упакованный в картонную коробку и запаянный в пластиковый пакет. Действующее вещество (стерилизующий агент) – 58 - 59,5 % раствор пероксида водорода. Для плазменного стерилизатора sterrad  100S. Уп.5</t>
  </si>
  <si>
    <t xml:space="preserve">                                                                          итого</t>
  </si>
  <si>
    <t>Приложение 1 к протоколу итогов № 1</t>
  </si>
  <si>
    <t>Ценовое предложение потенциального поставщика (тенге)</t>
  </si>
  <si>
    <t>Общая сумма потенциального поставщика</t>
  </si>
  <si>
    <t xml:space="preserve">  ТОО  "DANA ESTRELLA"</t>
  </si>
  <si>
    <t xml:space="preserve">  ТОО  "Казахстан - МЕД ДЕЗ"</t>
  </si>
  <si>
    <t xml:space="preserve">  ТОО  "Центр профессилнального обучения "АМАНАТ"</t>
  </si>
  <si>
    <t>Председатель комиссии</t>
  </si>
  <si>
    <t>Г. Тулебаева</t>
  </si>
  <si>
    <t>Члены комиссии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</si>
  <si>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</si>
  <si>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</si>
  <si>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</si>
  <si>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</si>
  <si>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</si>
  <si>
    <t>Д. Ешмухамбетова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</si>
</sst>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6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0" fontId="10" fillId="0" borderId="0" xfId="0" applyFont="1" applyAlignment="1"/>
    <xf numFmtId="4" fontId="10" fillId="0" borderId="0" xfId="0" applyNumberFormat="1" applyFont="1"/>
    <xf numFmtId="0" fontId="12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0" fillId="3" borderId="7" xfId="0" applyNumberFormat="1" applyFont="1" applyFill="1" applyBorder="1" applyAlignment="1">
      <alignment horizontal="center"/>
    </xf>
    <xf numFmtId="4" fontId="10" fillId="3" borderId="6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4" zoomScaleNormal="100" workbookViewId="0">
      <selection activeCell="L9" sqref="L9"/>
    </sheetView>
  </sheetViews>
  <sheetFormatPr defaultRowHeight="15" x14ac:dyDescent="0.25"/>
  <cols>
    <col min="1" max="1" width="7.5703125" style="22" customWidth="1"/>
    <col min="2" max="2" width="26.85546875" style="28" customWidth="1"/>
    <col min="3" max="3" width="78.7109375" style="28" customWidth="1"/>
    <col min="4" max="4" width="12.5703125" style="24" customWidth="1"/>
    <col min="5" max="5" width="13.7109375" style="24" customWidth="1"/>
    <col min="6" max="6" width="11" style="23" customWidth="1"/>
    <col min="7" max="7" width="12" style="23" customWidth="1"/>
    <col min="8" max="8" width="16.5703125" style="22" customWidth="1"/>
    <col min="9" max="9" width="14.7109375" style="37" customWidth="1"/>
    <col min="10" max="10" width="14.28515625" style="23" customWidth="1"/>
    <col min="11" max="11" width="14.140625" style="22" customWidth="1"/>
    <col min="12" max="13" width="13.28515625" style="22" customWidth="1"/>
    <col min="14" max="14" width="14" style="22" customWidth="1"/>
    <col min="15" max="16384" width="9.140625" style="22"/>
  </cols>
  <sheetData>
    <row r="1" spans="1:14" x14ac:dyDescent="0.25">
      <c r="A1" s="1"/>
      <c r="B1" s="2"/>
      <c r="C1" s="42"/>
      <c r="D1" s="42"/>
      <c r="E1" s="42"/>
      <c r="F1" s="3"/>
      <c r="G1" s="3"/>
    </row>
    <row r="2" spans="1:14" ht="15.75" thickBot="1" x14ac:dyDescent="0.3">
      <c r="A2" s="1"/>
      <c r="B2" s="48" t="s">
        <v>31</v>
      </c>
      <c r="C2" s="48"/>
      <c r="D2" s="48"/>
      <c r="E2" s="48"/>
      <c r="F2" s="3"/>
      <c r="G2" s="3"/>
    </row>
    <row r="3" spans="1:14" ht="39" customHeight="1" x14ac:dyDescent="0.25">
      <c r="A3" s="53" t="s">
        <v>0</v>
      </c>
      <c r="B3" s="53" t="s">
        <v>1</v>
      </c>
      <c r="C3" s="53" t="s">
        <v>2</v>
      </c>
      <c r="D3" s="52" t="s">
        <v>3</v>
      </c>
      <c r="E3" s="52" t="s">
        <v>4</v>
      </c>
      <c r="F3" s="51" t="s">
        <v>5</v>
      </c>
      <c r="G3" s="50" t="s">
        <v>6</v>
      </c>
      <c r="H3" s="49" t="s">
        <v>7</v>
      </c>
      <c r="I3" s="43" t="s">
        <v>34</v>
      </c>
      <c r="J3" s="44"/>
      <c r="K3" s="43" t="s">
        <v>35</v>
      </c>
      <c r="L3" s="44"/>
      <c r="M3" s="43" t="s">
        <v>36</v>
      </c>
      <c r="N3" s="44"/>
    </row>
    <row r="4" spans="1:14" s="24" customFormat="1" ht="60" x14ac:dyDescent="0.25">
      <c r="A4" s="53"/>
      <c r="B4" s="53"/>
      <c r="C4" s="53"/>
      <c r="D4" s="52"/>
      <c r="E4" s="52"/>
      <c r="F4" s="51"/>
      <c r="G4" s="50"/>
      <c r="H4" s="49"/>
      <c r="I4" s="20" t="s">
        <v>32</v>
      </c>
      <c r="J4" s="21" t="s">
        <v>33</v>
      </c>
      <c r="K4" s="20" t="s">
        <v>32</v>
      </c>
      <c r="L4" s="21" t="s">
        <v>33</v>
      </c>
      <c r="M4" s="20" t="s">
        <v>32</v>
      </c>
      <c r="N4" s="21" t="s">
        <v>33</v>
      </c>
    </row>
    <row r="5" spans="1:14" ht="48.75" x14ac:dyDescent="0.25">
      <c r="A5" s="4">
        <v>1</v>
      </c>
      <c r="B5" s="5" t="s">
        <v>8</v>
      </c>
      <c r="C5" s="6" t="s">
        <v>9</v>
      </c>
      <c r="D5" s="7" t="s">
        <v>10</v>
      </c>
      <c r="E5" s="7">
        <v>1</v>
      </c>
      <c r="F5" s="8">
        <v>92000</v>
      </c>
      <c r="G5" s="8">
        <f t="shared" ref="G5:G14" si="0">F5*E5</f>
        <v>92000</v>
      </c>
      <c r="H5" s="45" t="s">
        <v>11</v>
      </c>
      <c r="I5" s="35">
        <v>88000</v>
      </c>
      <c r="J5" s="33">
        <f>E5*I5</f>
        <v>88000</v>
      </c>
      <c r="K5" s="25"/>
      <c r="L5" s="26"/>
      <c r="M5" s="25"/>
      <c r="N5" s="26"/>
    </row>
    <row r="6" spans="1:14" ht="60.75" x14ac:dyDescent="0.25">
      <c r="A6" s="4">
        <v>2</v>
      </c>
      <c r="B6" s="5" t="s">
        <v>12</v>
      </c>
      <c r="C6" s="6" t="s">
        <v>13</v>
      </c>
      <c r="D6" s="7" t="s">
        <v>10</v>
      </c>
      <c r="E6" s="7">
        <v>2</v>
      </c>
      <c r="F6" s="8">
        <v>204000</v>
      </c>
      <c r="G6" s="8">
        <f t="shared" si="0"/>
        <v>408000</v>
      </c>
      <c r="H6" s="45"/>
      <c r="I6" s="35">
        <v>196000</v>
      </c>
      <c r="J6" s="33">
        <f t="shared" ref="J6:J14" si="1">E6*I6</f>
        <v>392000</v>
      </c>
      <c r="K6" s="25"/>
      <c r="L6" s="26"/>
      <c r="M6" s="25">
        <v>201950</v>
      </c>
      <c r="N6" s="26">
        <f>E6*M6</f>
        <v>403900</v>
      </c>
    </row>
    <row r="7" spans="1:14" x14ac:dyDescent="0.25">
      <c r="A7" s="4">
        <v>3</v>
      </c>
      <c r="B7" s="5" t="s">
        <v>14</v>
      </c>
      <c r="C7" s="6" t="s">
        <v>15</v>
      </c>
      <c r="D7" s="7" t="s">
        <v>16</v>
      </c>
      <c r="E7" s="7">
        <v>30</v>
      </c>
      <c r="F7" s="8">
        <v>227</v>
      </c>
      <c r="G7" s="8">
        <f t="shared" si="0"/>
        <v>6810</v>
      </c>
      <c r="H7" s="45"/>
      <c r="I7" s="35"/>
      <c r="J7" s="26"/>
      <c r="K7" s="25"/>
      <c r="L7" s="26"/>
      <c r="M7" s="25"/>
      <c r="N7" s="26">
        <f t="shared" ref="N7:N9" si="2">E7*M7</f>
        <v>0</v>
      </c>
    </row>
    <row r="8" spans="1:14" x14ac:dyDescent="0.25">
      <c r="A8" s="4">
        <v>4</v>
      </c>
      <c r="B8" s="5" t="s">
        <v>14</v>
      </c>
      <c r="C8" s="6" t="s">
        <v>17</v>
      </c>
      <c r="D8" s="7" t="s">
        <v>16</v>
      </c>
      <c r="E8" s="7">
        <v>10</v>
      </c>
      <c r="F8" s="8">
        <v>564</v>
      </c>
      <c r="G8" s="8">
        <f t="shared" si="0"/>
        <v>5640</v>
      </c>
      <c r="H8" s="45"/>
      <c r="I8" s="35"/>
      <c r="J8" s="26"/>
      <c r="K8" s="25"/>
      <c r="L8" s="26"/>
      <c r="M8" s="25"/>
      <c r="N8" s="26">
        <f t="shared" si="2"/>
        <v>0</v>
      </c>
    </row>
    <row r="9" spans="1:14" ht="84.75" x14ac:dyDescent="0.25">
      <c r="A9" s="4">
        <v>5</v>
      </c>
      <c r="B9" s="9" t="s">
        <v>18</v>
      </c>
      <c r="C9" s="10" t="s">
        <v>19</v>
      </c>
      <c r="D9" s="11" t="s">
        <v>10</v>
      </c>
      <c r="E9" s="7">
        <v>2</v>
      </c>
      <c r="F9" s="8">
        <v>280000</v>
      </c>
      <c r="G9" s="8">
        <f t="shared" si="0"/>
        <v>560000</v>
      </c>
      <c r="H9" s="45"/>
      <c r="I9" s="35">
        <v>198000</v>
      </c>
      <c r="J9" s="26">
        <f t="shared" si="1"/>
        <v>396000</v>
      </c>
      <c r="K9" s="34">
        <v>138000</v>
      </c>
      <c r="L9" s="33">
        <f>E9*K9</f>
        <v>276000</v>
      </c>
      <c r="M9" s="25">
        <v>275950</v>
      </c>
      <c r="N9" s="26">
        <f t="shared" si="2"/>
        <v>551900</v>
      </c>
    </row>
    <row r="10" spans="1:14" ht="72.75" x14ac:dyDescent="0.25">
      <c r="A10" s="4">
        <v>6</v>
      </c>
      <c r="B10" s="9" t="s">
        <v>20</v>
      </c>
      <c r="C10" s="10" t="s">
        <v>21</v>
      </c>
      <c r="D10" s="11" t="s">
        <v>10</v>
      </c>
      <c r="E10" s="7">
        <v>2</v>
      </c>
      <c r="F10" s="8">
        <v>92000</v>
      </c>
      <c r="G10" s="8">
        <f t="shared" si="0"/>
        <v>184000</v>
      </c>
      <c r="H10" s="45"/>
      <c r="I10" s="35">
        <v>89800</v>
      </c>
      <c r="J10" s="33">
        <f t="shared" si="1"/>
        <v>179600</v>
      </c>
      <c r="K10" s="25"/>
      <c r="L10" s="26"/>
      <c r="M10" s="25"/>
      <c r="N10" s="26"/>
    </row>
    <row r="11" spans="1:14" ht="36.75" x14ac:dyDescent="0.25">
      <c r="A11" s="4">
        <v>7</v>
      </c>
      <c r="B11" s="9" t="s">
        <v>22</v>
      </c>
      <c r="C11" s="10" t="s">
        <v>23</v>
      </c>
      <c r="D11" s="11" t="s">
        <v>16</v>
      </c>
      <c r="E11" s="7">
        <v>3</v>
      </c>
      <c r="F11" s="8">
        <v>50000</v>
      </c>
      <c r="G11" s="8">
        <f t="shared" si="0"/>
        <v>150000</v>
      </c>
      <c r="H11" s="45"/>
      <c r="I11" s="35">
        <v>48000</v>
      </c>
      <c r="J11" s="33">
        <f t="shared" si="1"/>
        <v>144000</v>
      </c>
      <c r="K11" s="25"/>
      <c r="L11" s="26"/>
      <c r="M11" s="25"/>
      <c r="N11" s="26"/>
    </row>
    <row r="12" spans="1:14" ht="84.75" x14ac:dyDescent="0.25">
      <c r="A12" s="4">
        <v>8</v>
      </c>
      <c r="B12" s="9" t="s">
        <v>24</v>
      </c>
      <c r="C12" s="10" t="s">
        <v>25</v>
      </c>
      <c r="D12" s="11" t="s">
        <v>10</v>
      </c>
      <c r="E12" s="7">
        <v>2</v>
      </c>
      <c r="F12" s="8">
        <v>320000</v>
      </c>
      <c r="G12" s="8">
        <f t="shared" si="0"/>
        <v>640000</v>
      </c>
      <c r="H12" s="45"/>
      <c r="I12" s="35">
        <v>282500</v>
      </c>
      <c r="J12" s="33">
        <f t="shared" si="1"/>
        <v>565000</v>
      </c>
      <c r="K12" s="25"/>
      <c r="L12" s="26"/>
      <c r="M12" s="25">
        <v>298950</v>
      </c>
      <c r="N12" s="26">
        <f>E12*M12</f>
        <v>597900</v>
      </c>
    </row>
    <row r="13" spans="1:14" ht="84.75" x14ac:dyDescent="0.25">
      <c r="A13" s="4">
        <v>9</v>
      </c>
      <c r="B13" s="9" t="s">
        <v>26</v>
      </c>
      <c r="C13" s="10" t="s">
        <v>27</v>
      </c>
      <c r="D13" s="11" t="s">
        <v>10</v>
      </c>
      <c r="E13" s="7">
        <v>2</v>
      </c>
      <c r="F13" s="8">
        <v>186000</v>
      </c>
      <c r="G13" s="8">
        <f t="shared" si="0"/>
        <v>372000</v>
      </c>
      <c r="H13" s="45"/>
      <c r="I13" s="35">
        <v>172000</v>
      </c>
      <c r="J13" s="33">
        <f t="shared" si="1"/>
        <v>344000</v>
      </c>
      <c r="K13" s="25"/>
      <c r="L13" s="26"/>
      <c r="M13" s="35">
        <v>174950</v>
      </c>
      <c r="N13" s="36">
        <f>E13*M13</f>
        <v>349900</v>
      </c>
    </row>
    <row r="14" spans="1:14" ht="36.75" x14ac:dyDescent="0.25">
      <c r="A14" s="4">
        <v>10</v>
      </c>
      <c r="B14" s="6" t="s">
        <v>28</v>
      </c>
      <c r="C14" s="12" t="s">
        <v>29</v>
      </c>
      <c r="D14" s="13" t="s">
        <v>10</v>
      </c>
      <c r="E14" s="13">
        <v>10</v>
      </c>
      <c r="F14" s="14">
        <v>260000</v>
      </c>
      <c r="G14" s="8">
        <f t="shared" si="0"/>
        <v>2600000</v>
      </c>
      <c r="H14" s="45"/>
      <c r="I14" s="35">
        <v>250000</v>
      </c>
      <c r="J14" s="33">
        <f t="shared" si="1"/>
        <v>2500000</v>
      </c>
      <c r="K14" s="25"/>
      <c r="L14" s="26"/>
      <c r="M14" s="25"/>
      <c r="N14" s="26"/>
    </row>
    <row r="15" spans="1:14" ht="15.75" thickBot="1" x14ac:dyDescent="0.3">
      <c r="A15" s="46" t="s">
        <v>30</v>
      </c>
      <c r="B15" s="47"/>
      <c r="C15" s="15"/>
      <c r="D15" s="15"/>
      <c r="E15" s="15"/>
      <c r="F15" s="16"/>
      <c r="G15" s="17">
        <f>SUM(G5:G14)</f>
        <v>5018450</v>
      </c>
      <c r="H15" s="45"/>
      <c r="I15" s="38"/>
      <c r="J15" s="26">
        <f>J5+J6+J10+J11+J12+J13+J14</f>
        <v>4212600</v>
      </c>
      <c r="K15" s="27"/>
      <c r="L15" s="26"/>
      <c r="M15" s="27"/>
      <c r="N15" s="26"/>
    </row>
    <row r="16" spans="1:14" x14ac:dyDescent="0.25">
      <c r="A16" s="28"/>
      <c r="C16" s="24"/>
      <c r="G16" s="29"/>
    </row>
    <row r="17" spans="1:9" ht="20.25" x14ac:dyDescent="0.25">
      <c r="A17" s="28"/>
      <c r="C17" s="40" t="s">
        <v>37</v>
      </c>
      <c r="D17" s="40"/>
      <c r="E17" s="30"/>
      <c r="F17" s="30"/>
      <c r="G17" s="40" t="s">
        <v>38</v>
      </c>
      <c r="H17" s="40"/>
    </row>
    <row r="18" spans="1:9" ht="20.25" x14ac:dyDescent="0.25">
      <c r="A18" s="28"/>
      <c r="C18" s="40" t="s">
        <v>39</v>
      </c>
      <c r="D18" s="40"/>
      <c r="E18" s="30"/>
      <c r="F18" s="30"/>
      <c r="G18" s="40" t="s">
        <v>45</v>
      </c>
      <c r="H18" s="40"/>
    </row>
    <row r="19" spans="1:9" ht="20.25" x14ac:dyDescent="0.25">
      <c r="A19" s="28"/>
      <c r="C19" s="31"/>
      <c r="D19" s="32"/>
      <c r="E19" s="30"/>
      <c r="F19" s="30"/>
      <c r="G19" s="40" t="s">
        <v>40</v>
      </c>
      <c r="H19" s="40"/>
    </row>
    <row r="20" spans="1:9" ht="20.25" x14ac:dyDescent="0.25">
      <c r="A20" s="28"/>
      <c r="C20" s="32"/>
      <c r="D20" s="32"/>
      <c r="E20" s="30"/>
      <c r="F20" s="30"/>
      <c r="G20" s="40" t="s">
        <v>41</v>
      </c>
      <c r="H20" s="40"/>
    </row>
    <row r="21" spans="1:9" ht="20.25" x14ac:dyDescent="0.25">
      <c r="A21" s="28"/>
      <c r="C21" s="32"/>
      <c r="D21" s="30"/>
      <c r="E21" s="30"/>
      <c r="F21" s="30"/>
      <c r="G21" s="40" t="s">
        <v>42</v>
      </c>
      <c r="H21" s="40"/>
    </row>
    <row r="22" spans="1:9" ht="20.25" x14ac:dyDescent="0.25">
      <c r="C22" s="32"/>
      <c r="D22" s="30"/>
      <c r="E22" s="30"/>
      <c r="F22" s="30"/>
      <c r="G22" s="32"/>
      <c r="H22" s="30"/>
    </row>
    <row r="23" spans="1:9" ht="20.25" x14ac:dyDescent="0.25">
      <c r="C23" s="40" t="s">
        <v>43</v>
      </c>
      <c r="D23" s="40"/>
      <c r="E23" s="30"/>
      <c r="F23" s="30"/>
      <c r="G23" s="41" t="s">
        <v>44</v>
      </c>
      <c r="H23" s="41"/>
    </row>
    <row r="26" spans="1:9" x14ac:dyDescent="0.25">
      <c r="H26" s="18"/>
      <c r="I26" s="39"/>
    </row>
    <row r="27" spans="1:9" x14ac:dyDescent="0.25">
      <c r="H27" s="18"/>
      <c r="I27" s="39"/>
    </row>
    <row r="28" spans="1:9" x14ac:dyDescent="0.25">
      <c r="H28" s="18"/>
      <c r="I28" s="39"/>
    </row>
    <row r="29" spans="1:9" x14ac:dyDescent="0.25">
      <c r="H29" s="18"/>
      <c r="I29" s="39"/>
    </row>
    <row r="30" spans="1:9" x14ac:dyDescent="0.25">
      <c r="H30" s="18"/>
      <c r="I30" s="39"/>
    </row>
    <row r="31" spans="1:9" x14ac:dyDescent="0.25">
      <c r="H31" s="18"/>
      <c r="I31" s="39"/>
    </row>
    <row r="32" spans="1:9" x14ac:dyDescent="0.25">
      <c r="H32" s="18"/>
      <c r="I32" s="39"/>
    </row>
    <row r="36" spans="1:1" x14ac:dyDescent="0.25">
      <c r="A36" s="24"/>
    </row>
    <row r="37" spans="1:1" x14ac:dyDescent="0.25">
      <c r="A37" s="19"/>
    </row>
    <row r="38" spans="1:1" x14ac:dyDescent="0.25">
      <c r="A38" s="19"/>
    </row>
  </sheetData>
  <mergeCells count="24">
    <mergeCell ref="A15:B15"/>
    <mergeCell ref="B2:E2"/>
    <mergeCell ref="I3:J3"/>
    <mergeCell ref="H3:H4"/>
    <mergeCell ref="G3:G4"/>
    <mergeCell ref="F3:F4"/>
    <mergeCell ref="E3:E4"/>
    <mergeCell ref="D3:D4"/>
    <mergeCell ref="C3:C4"/>
    <mergeCell ref="B3:B4"/>
    <mergeCell ref="A3:A4"/>
    <mergeCell ref="C1:E1"/>
    <mergeCell ref="M3:N3"/>
    <mergeCell ref="C17:D17"/>
    <mergeCell ref="G17:H17"/>
    <mergeCell ref="C18:D18"/>
    <mergeCell ref="G18:H18"/>
    <mergeCell ref="K3:L3"/>
    <mergeCell ref="H5:H15"/>
    <mergeCell ref="G19:H19"/>
    <mergeCell ref="G20:H20"/>
    <mergeCell ref="G21:H21"/>
    <mergeCell ref="C23:D23"/>
    <mergeCell ref="G23:H23"/>
  </mergeCells>
  <pageMargins left="0.23622047244094491" right="0.23622047244094491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2022-01-24T06:57:41Z</cp:lastPrinted>
  <dcterms:created xsi:type="dcterms:W3CDTF">2022-01-24T05:36:40Z</dcterms:created>
  <dcterms:modified xsi:type="dcterms:W3CDTF">2022-01-24T08:16:59Z</dcterms:modified>
</cp:coreProperties>
</file>