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M27" i="1"/>
  <c r="K54" i="1"/>
  <c r="K50" i="1"/>
  <c r="K43" i="1"/>
  <c r="K42" i="1"/>
  <c r="K35" i="1"/>
  <c r="K26" i="1"/>
  <c r="K25" i="1"/>
  <c r="K7" i="1"/>
  <c r="H54" i="1" l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55" i="1" l="1"/>
</calcChain>
</file>

<file path=xl/sharedStrings.xml><?xml version="1.0" encoding="utf-8"?>
<sst xmlns="http://schemas.openxmlformats.org/spreadsheetml/2006/main" count="268" uniqueCount="139">
  <si>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</si>
  <si>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</si>
  <si>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</si>
  <si>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</si>
  <si>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</si>
  <si>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</si>
  <si>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</si>
  <si>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</si>
  <si>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Сроки поставки по договору</t>
  </si>
  <si>
    <t>Амоксициллин</t>
  </si>
  <si>
    <t>таблетка ,250мг №10</t>
  </si>
  <si>
    <t>уп</t>
  </si>
  <si>
    <t>таблетка ,125мг №10</t>
  </si>
  <si>
    <t>Бриллиантовый зеленый</t>
  </si>
  <si>
    <t>раствор для наружного применения 1% 20 лм</t>
  </si>
  <si>
    <t>фл</t>
  </si>
  <si>
    <t>Бензатин бензилпенициллин</t>
  </si>
  <si>
    <t>порошо для приготовления суспензии для в/мыш.инъекций 600000 Ед.</t>
  </si>
  <si>
    <t>Вода</t>
  </si>
  <si>
    <t>стерильная  2 мл</t>
  </si>
  <si>
    <t>растворитель для приготовлениялекарственных форм для инъекций</t>
  </si>
  <si>
    <t>амп</t>
  </si>
  <si>
    <t>Валериана</t>
  </si>
  <si>
    <t>настойка 25мл</t>
  </si>
  <si>
    <t>Валидол</t>
  </si>
  <si>
    <t>Таблетка 0,06</t>
  </si>
  <si>
    <t>табл.</t>
  </si>
  <si>
    <t>Вазелин</t>
  </si>
  <si>
    <t>для наружного применения 100,0</t>
  </si>
  <si>
    <t>банка</t>
  </si>
  <si>
    <t>Ретинол ацетат</t>
  </si>
  <si>
    <t>витамин А</t>
  </si>
  <si>
    <t>капли 50000 ед</t>
  </si>
  <si>
    <t>капли 100000 ед</t>
  </si>
  <si>
    <t>капли 200000 ед</t>
  </si>
  <si>
    <t>Гентамицин</t>
  </si>
  <si>
    <t>раствор для инъекций 4% 2 мл</t>
  </si>
  <si>
    <t>Гиалуронидаза</t>
  </si>
  <si>
    <t>Лидаза</t>
  </si>
  <si>
    <t>порошок для приготовления раствора для инъкций  64 ЕД №10</t>
  </si>
  <si>
    <t>Дексаметазон</t>
  </si>
  <si>
    <t>мазь 0,1% 10,0 для наружного применения</t>
  </si>
  <si>
    <t>гель 0,1% 10,0 для наружного применения</t>
  </si>
  <si>
    <t>Декстроза</t>
  </si>
  <si>
    <t xml:space="preserve">Глюкоза </t>
  </si>
  <si>
    <t>раствор для инфузий 5% 200 мл</t>
  </si>
  <si>
    <t xml:space="preserve">Допегит </t>
  </si>
  <si>
    <t>250мг таблетка, в упаковке №50</t>
  </si>
  <si>
    <t>Железо</t>
  </si>
  <si>
    <t>сульфат железа 200мг+фолат 250мг</t>
  </si>
  <si>
    <t>, таблетки</t>
  </si>
  <si>
    <t>Ибупрокаин</t>
  </si>
  <si>
    <t>0,4% глазные капли</t>
  </si>
  <si>
    <t>Ибупрофен</t>
  </si>
  <si>
    <t>суспензия для приема во внутрь 250мг/5мл 100 мл</t>
  </si>
  <si>
    <t>Калия хлорид+натрия ацетат</t>
  </si>
  <si>
    <t>Дисоль</t>
  </si>
  <si>
    <t>раствор для инфузий 400 мл</t>
  </si>
  <si>
    <t>Корвалол</t>
  </si>
  <si>
    <t>корвалол</t>
  </si>
  <si>
    <t>спиртовые кали 25 мл</t>
  </si>
  <si>
    <t>Квамател</t>
  </si>
  <si>
    <t>порошок лифилизированный для приготовления раствора для инъекций 5мл №5</t>
  </si>
  <si>
    <t>Клемастин</t>
  </si>
  <si>
    <t>раствор для инъкций 0,1% 1 мл%</t>
  </si>
  <si>
    <t>Левомиколь</t>
  </si>
  <si>
    <t>левомицетин+метронидазол</t>
  </si>
  <si>
    <t>мазь для наружного применения  100,0</t>
  </si>
  <si>
    <t>тюбик</t>
  </si>
  <si>
    <t xml:space="preserve">  Масло</t>
  </si>
  <si>
    <t xml:space="preserve">Для массажа </t>
  </si>
  <si>
    <t>для наружного применения 100 мл</t>
  </si>
  <si>
    <t>Никотиновая кислота</t>
  </si>
  <si>
    <t>раствор для инъкций 1% 1 мл</t>
  </si>
  <si>
    <t>Норэпинефрин</t>
  </si>
  <si>
    <t>раствор для инъкций 0,2% 1 мл</t>
  </si>
  <si>
    <t>Пантеноль</t>
  </si>
  <si>
    <t>аэрозоль 100 мл</t>
  </si>
  <si>
    <t>Папаверин</t>
  </si>
  <si>
    <t>раствор для инъкций  2 % 1 мл №10</t>
  </si>
  <si>
    <t>Пергидроль</t>
  </si>
  <si>
    <t xml:space="preserve">Перекись водорода </t>
  </si>
  <si>
    <t>раствор для наружного применения 3% 100 мл</t>
  </si>
  <si>
    <t>Пилокарпин</t>
  </si>
  <si>
    <t>1 % - 10мл  глазные капли</t>
  </si>
  <si>
    <t>Платифиллин</t>
  </si>
  <si>
    <t>раствор для инъкций 0,2% 2 мл%</t>
  </si>
  <si>
    <t>Прозерин</t>
  </si>
  <si>
    <t>раствор для инъкций  1 мл №10</t>
  </si>
  <si>
    <t>Смектит</t>
  </si>
  <si>
    <t>Смекта</t>
  </si>
  <si>
    <t>порошок для внутреннего применения №10</t>
  </si>
  <si>
    <t>Теноксикам</t>
  </si>
  <si>
    <t>порошок лиофилизтрованный для приготовления растворав комплексе с растворителем 20 мг</t>
  </si>
  <si>
    <t>Тетрациклин</t>
  </si>
  <si>
    <t xml:space="preserve">глазная мазь 1% 10,0 </t>
  </si>
  <si>
    <t>Тиамин хлорид</t>
  </si>
  <si>
    <t>Тиамин хлорид (Витамин В1)</t>
  </si>
  <si>
    <t>раствор для инъкций 5% 1 мл%</t>
  </si>
  <si>
    <t>Тимолол</t>
  </si>
  <si>
    <t xml:space="preserve">  глазные капли 0,5%  5 мл</t>
  </si>
  <si>
    <t>Трентал</t>
  </si>
  <si>
    <t xml:space="preserve">Пентоксифиллин </t>
  </si>
  <si>
    <t>раствор для инъкций 2% 5 мл</t>
  </si>
  <si>
    <t>Тобрамицин</t>
  </si>
  <si>
    <t>глазные капли 0,3% 10 мл</t>
  </si>
  <si>
    <t xml:space="preserve">глазная мазь 0,3% 10,0 </t>
  </si>
  <si>
    <t>Уголь активированный</t>
  </si>
  <si>
    <t>таблетка,0,5 №10</t>
  </si>
  <si>
    <t>Фенилэфрин</t>
  </si>
  <si>
    <t>раствор для инъкций 1% 1 мл.</t>
  </si>
  <si>
    <t>Фумарат железа</t>
  </si>
  <si>
    <t>сироп железа 100 мл</t>
  </si>
  <si>
    <t>Хлоргексидин</t>
  </si>
  <si>
    <t>раствор наружного применения 0,5%  100,0</t>
  </si>
  <si>
    <t>Ципрофлоксацин</t>
  </si>
  <si>
    <t>1% 10 мл глазные капли</t>
  </si>
  <si>
    <t>таблетка покрытая пленочной оболочкой,250 мг №10</t>
  </si>
  <si>
    <t>Эритромицин</t>
  </si>
  <si>
    <t>таблетки, 250 мг №10</t>
  </si>
  <si>
    <t xml:space="preserve">Спирт этиловый </t>
  </si>
  <si>
    <t>70* 100 мл</t>
  </si>
  <si>
    <t>итого</t>
  </si>
  <si>
    <t xml:space="preserve">Приложение 1 к протоколу №3 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</si>
  <si>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</si>
  <si>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Ценовое предложение потенциального поставщика (тенге)</t>
  </si>
  <si>
    <t>Общая сумма потенциального поставщика</t>
  </si>
  <si>
    <t>ТОО "FAM.ALLIANCE"</t>
  </si>
  <si>
    <t>ТОО "КФК "Медсервис Плюс"</t>
  </si>
  <si>
    <t>Председатель комиссии</t>
  </si>
  <si>
    <t>Г. Тулебаева</t>
  </si>
  <si>
    <t>Члены комиссии</t>
  </si>
  <si>
    <t>Д. Ешмухамбетова</t>
  </si>
  <si>
    <t>Ә. Ахметов</t>
  </si>
  <si>
    <t>С. Каирлова</t>
  </si>
  <si>
    <t>Г. Айтбаева</t>
  </si>
  <si>
    <t xml:space="preserve"> Секретарь комиссии</t>
  </si>
  <si>
    <t>К. Аханова</t>
  </si>
  <si>
    <t>не состоялся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</si>
</sst>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1" fillId="0" borderId="3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11" fillId="0" borderId="9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Normal="100" workbookViewId="0">
      <pane xSplit="9" ySplit="4" topLeftCell="J35" activePane="bottomRight" state="frozen"/>
      <selection pane="topRight" activeCell="J1" sqref="J1"/>
      <selection pane="bottomLeft" activeCell="A5" sqref="A5"/>
      <selection pane="bottomRight" activeCell="N51" sqref="N51:N53"/>
    </sheetView>
  </sheetViews>
  <sheetFormatPr defaultColWidth="9.140625" defaultRowHeight="12.75" x14ac:dyDescent="0.25"/>
  <cols>
    <col min="1" max="1" width="3.85546875" style="3" customWidth="1"/>
    <col min="2" max="2" width="23" style="3" customWidth="1"/>
    <col min="3" max="3" width="25.85546875" style="3" customWidth="1"/>
    <col min="4" max="4" width="57.7109375" style="3" customWidth="1"/>
    <col min="5" max="5" width="9.7109375" style="3" customWidth="1"/>
    <col min="6" max="6" width="10.7109375" style="3" customWidth="1"/>
    <col min="7" max="7" width="13.85546875" style="25" customWidth="1"/>
    <col min="8" max="8" width="11.7109375" style="25" customWidth="1"/>
    <col min="9" max="9" width="13.5703125" style="3" customWidth="1"/>
    <col min="10" max="10" width="12.140625" style="25" customWidth="1"/>
    <col min="11" max="11" width="13.28515625" style="25" customWidth="1"/>
    <col min="12" max="12" width="12.85546875" style="3" customWidth="1"/>
    <col min="13" max="13" width="12.5703125" style="3" customWidth="1"/>
    <col min="14" max="16384" width="9.140625" style="3"/>
  </cols>
  <sheetData>
    <row r="1" spans="1:14" ht="15" customHeight="1" x14ac:dyDescent="0.25">
      <c r="A1" s="1"/>
      <c r="B1" s="4" t="s">
        <v>123</v>
      </c>
      <c r="C1" s="1"/>
      <c r="D1" s="2"/>
      <c r="E1" s="2"/>
      <c r="F1" s="2"/>
      <c r="G1" s="2"/>
      <c r="H1" s="2"/>
    </row>
    <row r="2" spans="1:14" ht="15" customHeight="1" thickBot="1" x14ac:dyDescent="0.3">
      <c r="A2" s="1"/>
      <c r="B2" s="4"/>
      <c r="C2" s="1"/>
      <c r="D2" s="4"/>
      <c r="E2" s="4"/>
      <c r="F2" s="4"/>
      <c r="G2" s="4"/>
      <c r="H2" s="4"/>
    </row>
    <row r="3" spans="1:14" ht="29.25" customHeight="1" x14ac:dyDescent="0.25">
      <c r="A3" s="31" t="s">
        <v>0</v>
      </c>
      <c r="B3" s="32" t="s">
        <v>1</v>
      </c>
      <c r="C3" s="32" t="s">
        <v>2</v>
      </c>
      <c r="D3" s="31" t="s">
        <v>3</v>
      </c>
      <c r="E3" s="32" t="s">
        <v>4</v>
      </c>
      <c r="F3" s="31" t="s">
        <v>5</v>
      </c>
      <c r="G3" s="30" t="s">
        <v>6</v>
      </c>
      <c r="H3" s="30" t="s">
        <v>7</v>
      </c>
      <c r="I3" s="27" t="s">
        <v>8</v>
      </c>
      <c r="J3" s="33" t="s">
        <v>127</v>
      </c>
      <c r="K3" s="26"/>
      <c r="L3" s="33" t="s">
        <v>128</v>
      </c>
      <c r="M3" s="26"/>
    </row>
    <row r="4" spans="1:14" ht="72" x14ac:dyDescent="0.25">
      <c r="A4" s="31"/>
      <c r="B4" s="32"/>
      <c r="C4" s="32"/>
      <c r="D4" s="31"/>
      <c r="E4" s="32"/>
      <c r="F4" s="31"/>
      <c r="G4" s="30"/>
      <c r="H4" s="30"/>
      <c r="I4" s="27"/>
      <c r="J4" s="34" t="s">
        <v>125</v>
      </c>
      <c r="K4" s="29" t="s">
        <v>126</v>
      </c>
      <c r="L4" s="34" t="s">
        <v>125</v>
      </c>
      <c r="M4" s="29" t="s">
        <v>126</v>
      </c>
    </row>
    <row r="5" spans="1:14" ht="12.75" customHeight="1" x14ac:dyDescent="0.25">
      <c r="A5" s="7">
        <v>1</v>
      </c>
      <c r="B5" s="8" t="s">
        <v>9</v>
      </c>
      <c r="C5" s="8" t="s">
        <v>9</v>
      </c>
      <c r="D5" s="7" t="s">
        <v>10</v>
      </c>
      <c r="E5" s="8" t="s">
        <v>11</v>
      </c>
      <c r="F5" s="7">
        <v>50</v>
      </c>
      <c r="G5" s="9">
        <v>320</v>
      </c>
      <c r="H5" s="9">
        <f t="shared" ref="H5:H36" si="0">G5*F5</f>
        <v>16000</v>
      </c>
      <c r="I5" s="28" t="s">
        <v>124</v>
      </c>
      <c r="J5" s="35"/>
      <c r="K5" s="36"/>
      <c r="L5" s="35"/>
      <c r="M5" s="36"/>
      <c r="N5" s="3" t="s">
        <v>138</v>
      </c>
    </row>
    <row r="6" spans="1:14" x14ac:dyDescent="0.25">
      <c r="A6" s="7">
        <v>2</v>
      </c>
      <c r="B6" s="8" t="s">
        <v>9</v>
      </c>
      <c r="C6" s="8" t="s">
        <v>9</v>
      </c>
      <c r="D6" s="7" t="s">
        <v>12</v>
      </c>
      <c r="E6" s="8" t="s">
        <v>11</v>
      </c>
      <c r="F6" s="7">
        <v>50</v>
      </c>
      <c r="G6" s="9">
        <v>320</v>
      </c>
      <c r="H6" s="9">
        <f t="shared" si="0"/>
        <v>16000</v>
      </c>
      <c r="I6" s="28"/>
      <c r="J6" s="35"/>
      <c r="K6" s="36"/>
      <c r="L6" s="35"/>
      <c r="M6" s="36"/>
      <c r="N6" s="3" t="s">
        <v>138</v>
      </c>
    </row>
    <row r="7" spans="1:14" x14ac:dyDescent="0.25">
      <c r="A7" s="7">
        <v>3</v>
      </c>
      <c r="B7" s="8" t="s">
        <v>13</v>
      </c>
      <c r="C7" s="8" t="s">
        <v>13</v>
      </c>
      <c r="D7" s="8" t="s">
        <v>14</v>
      </c>
      <c r="E7" s="8" t="s">
        <v>15</v>
      </c>
      <c r="F7" s="10">
        <v>100</v>
      </c>
      <c r="G7" s="9">
        <v>90</v>
      </c>
      <c r="H7" s="9">
        <f t="shared" si="0"/>
        <v>9000</v>
      </c>
      <c r="I7" s="28"/>
      <c r="J7" s="38">
        <v>79</v>
      </c>
      <c r="K7" s="39">
        <f>F7*J7</f>
        <v>7900</v>
      </c>
      <c r="L7" s="35"/>
      <c r="M7" s="36"/>
    </row>
    <row r="8" spans="1:14" x14ac:dyDescent="0.25">
      <c r="A8" s="7">
        <v>4</v>
      </c>
      <c r="B8" s="8" t="s">
        <v>16</v>
      </c>
      <c r="C8" s="8" t="s">
        <v>16</v>
      </c>
      <c r="D8" s="8" t="s">
        <v>17</v>
      </c>
      <c r="E8" s="8" t="s">
        <v>15</v>
      </c>
      <c r="F8" s="10">
        <v>100</v>
      </c>
      <c r="G8" s="9">
        <v>320</v>
      </c>
      <c r="H8" s="9">
        <f t="shared" si="0"/>
        <v>32000</v>
      </c>
      <c r="I8" s="28"/>
      <c r="J8" s="35"/>
      <c r="K8" s="36"/>
      <c r="L8" s="35"/>
      <c r="M8" s="36"/>
      <c r="N8" s="3" t="s">
        <v>138</v>
      </c>
    </row>
    <row r="9" spans="1:14" x14ac:dyDescent="0.25">
      <c r="A9" s="7">
        <v>5</v>
      </c>
      <c r="B9" s="8" t="s">
        <v>18</v>
      </c>
      <c r="C9" s="8" t="s">
        <v>19</v>
      </c>
      <c r="D9" s="8" t="s">
        <v>20</v>
      </c>
      <c r="E9" s="8" t="s">
        <v>21</v>
      </c>
      <c r="F9" s="10">
        <v>300</v>
      </c>
      <c r="G9" s="9">
        <v>95</v>
      </c>
      <c r="H9" s="9">
        <f t="shared" si="0"/>
        <v>28500</v>
      </c>
      <c r="I9" s="28"/>
      <c r="J9" s="35"/>
      <c r="K9" s="36"/>
      <c r="L9" s="35"/>
      <c r="M9" s="36"/>
      <c r="N9" s="3" t="s">
        <v>138</v>
      </c>
    </row>
    <row r="10" spans="1:14" x14ac:dyDescent="0.25">
      <c r="A10" s="7">
        <v>6</v>
      </c>
      <c r="B10" s="8" t="s">
        <v>22</v>
      </c>
      <c r="C10" s="8" t="s">
        <v>22</v>
      </c>
      <c r="D10" s="1" t="s">
        <v>23</v>
      </c>
      <c r="E10" s="8" t="s">
        <v>15</v>
      </c>
      <c r="F10" s="10">
        <v>5</v>
      </c>
      <c r="G10" s="9">
        <v>98</v>
      </c>
      <c r="H10" s="9">
        <f t="shared" si="0"/>
        <v>490</v>
      </c>
      <c r="I10" s="28"/>
      <c r="J10" s="35"/>
      <c r="K10" s="36"/>
      <c r="L10" s="35"/>
      <c r="M10" s="36"/>
      <c r="N10" s="3" t="s">
        <v>138</v>
      </c>
    </row>
    <row r="11" spans="1:14" x14ac:dyDescent="0.25">
      <c r="A11" s="7">
        <v>7</v>
      </c>
      <c r="B11" s="11" t="s">
        <v>24</v>
      </c>
      <c r="C11" s="11" t="s">
        <v>24</v>
      </c>
      <c r="D11" s="8" t="s">
        <v>25</v>
      </c>
      <c r="E11" s="8" t="s">
        <v>26</v>
      </c>
      <c r="F11" s="11">
        <v>200</v>
      </c>
      <c r="G11" s="12">
        <v>60</v>
      </c>
      <c r="H11" s="9">
        <f t="shared" si="0"/>
        <v>12000</v>
      </c>
      <c r="I11" s="28"/>
      <c r="J11" s="35"/>
      <c r="K11" s="36"/>
      <c r="L11" s="35"/>
      <c r="M11" s="36"/>
      <c r="N11" s="3" t="s">
        <v>138</v>
      </c>
    </row>
    <row r="12" spans="1:14" x14ac:dyDescent="0.25">
      <c r="A12" s="7">
        <v>8</v>
      </c>
      <c r="B12" s="11" t="s">
        <v>27</v>
      </c>
      <c r="C12" s="11" t="s">
        <v>27</v>
      </c>
      <c r="D12" s="8" t="s">
        <v>28</v>
      </c>
      <c r="E12" s="8" t="s">
        <v>29</v>
      </c>
      <c r="F12" s="11">
        <v>200</v>
      </c>
      <c r="G12" s="12">
        <v>65</v>
      </c>
      <c r="H12" s="9">
        <f t="shared" si="0"/>
        <v>13000</v>
      </c>
      <c r="I12" s="28"/>
      <c r="J12" s="35"/>
      <c r="K12" s="36"/>
      <c r="L12" s="35"/>
      <c r="M12" s="36"/>
      <c r="N12" s="3" t="s">
        <v>138</v>
      </c>
    </row>
    <row r="13" spans="1:14" x14ac:dyDescent="0.25">
      <c r="A13" s="7">
        <v>9</v>
      </c>
      <c r="B13" s="11" t="s">
        <v>30</v>
      </c>
      <c r="C13" s="11" t="s">
        <v>31</v>
      </c>
      <c r="D13" s="8" t="s">
        <v>32</v>
      </c>
      <c r="E13" s="8" t="s">
        <v>15</v>
      </c>
      <c r="F13" s="11">
        <v>15</v>
      </c>
      <c r="G13" s="12">
        <v>320</v>
      </c>
      <c r="H13" s="9">
        <f t="shared" si="0"/>
        <v>4800</v>
      </c>
      <c r="I13" s="28"/>
      <c r="J13" s="35"/>
      <c r="K13" s="36"/>
      <c r="L13" s="35"/>
      <c r="M13" s="36"/>
      <c r="N13" s="3" t="s">
        <v>138</v>
      </c>
    </row>
    <row r="14" spans="1:14" x14ac:dyDescent="0.25">
      <c r="A14" s="7">
        <v>10</v>
      </c>
      <c r="B14" s="11" t="s">
        <v>30</v>
      </c>
      <c r="C14" s="11" t="s">
        <v>31</v>
      </c>
      <c r="D14" s="8" t="s">
        <v>33</v>
      </c>
      <c r="E14" s="8" t="s">
        <v>15</v>
      </c>
      <c r="F14" s="11">
        <v>15</v>
      </c>
      <c r="G14" s="12">
        <v>420</v>
      </c>
      <c r="H14" s="9">
        <f t="shared" si="0"/>
        <v>6300</v>
      </c>
      <c r="I14" s="28"/>
      <c r="J14" s="35"/>
      <c r="K14" s="36"/>
      <c r="L14" s="35"/>
      <c r="M14" s="36"/>
      <c r="N14" s="3" t="s">
        <v>138</v>
      </c>
    </row>
    <row r="15" spans="1:14" x14ac:dyDescent="0.25">
      <c r="A15" s="7">
        <v>11</v>
      </c>
      <c r="B15" s="11" t="s">
        <v>30</v>
      </c>
      <c r="C15" s="11" t="s">
        <v>31</v>
      </c>
      <c r="D15" s="8" t="s">
        <v>34</v>
      </c>
      <c r="E15" s="8" t="s">
        <v>15</v>
      </c>
      <c r="F15" s="11">
        <v>15</v>
      </c>
      <c r="G15" s="12">
        <v>480</v>
      </c>
      <c r="H15" s="9">
        <f t="shared" si="0"/>
        <v>7200</v>
      </c>
      <c r="I15" s="28"/>
      <c r="J15" s="35"/>
      <c r="K15" s="36"/>
      <c r="L15" s="35"/>
      <c r="M15" s="36"/>
      <c r="N15" s="3" t="s">
        <v>138</v>
      </c>
    </row>
    <row r="16" spans="1:14" x14ac:dyDescent="0.25">
      <c r="A16" s="7">
        <v>12</v>
      </c>
      <c r="B16" s="11" t="s">
        <v>35</v>
      </c>
      <c r="C16" s="11" t="s">
        <v>35</v>
      </c>
      <c r="D16" s="8" t="s">
        <v>36</v>
      </c>
      <c r="E16" s="8" t="s">
        <v>21</v>
      </c>
      <c r="F16" s="11">
        <v>20</v>
      </c>
      <c r="G16" s="12">
        <v>8.9</v>
      </c>
      <c r="H16" s="9">
        <f t="shared" si="0"/>
        <v>178</v>
      </c>
      <c r="I16" s="28"/>
      <c r="J16" s="35"/>
      <c r="K16" s="36"/>
      <c r="L16" s="35"/>
      <c r="M16" s="36"/>
      <c r="N16" s="3" t="s">
        <v>138</v>
      </c>
    </row>
    <row r="17" spans="1:14" x14ac:dyDescent="0.25">
      <c r="A17" s="7">
        <v>13</v>
      </c>
      <c r="B17" s="11" t="s">
        <v>37</v>
      </c>
      <c r="C17" s="11" t="s">
        <v>38</v>
      </c>
      <c r="D17" s="8" t="s">
        <v>39</v>
      </c>
      <c r="E17" s="8" t="s">
        <v>11</v>
      </c>
      <c r="F17" s="11">
        <v>120</v>
      </c>
      <c r="G17" s="12">
        <v>480</v>
      </c>
      <c r="H17" s="9">
        <f t="shared" si="0"/>
        <v>57600</v>
      </c>
      <c r="I17" s="28"/>
      <c r="J17" s="35"/>
      <c r="K17" s="36"/>
      <c r="L17" s="35"/>
      <c r="M17" s="36"/>
      <c r="N17" s="3" t="s">
        <v>138</v>
      </c>
    </row>
    <row r="18" spans="1:14" ht="13.5" customHeight="1" x14ac:dyDescent="0.25">
      <c r="A18" s="7">
        <v>14</v>
      </c>
      <c r="B18" s="13" t="s">
        <v>40</v>
      </c>
      <c r="C18" s="11" t="s">
        <v>40</v>
      </c>
      <c r="D18" s="8" t="s">
        <v>41</v>
      </c>
      <c r="E18" s="8" t="s">
        <v>11</v>
      </c>
      <c r="F18" s="11">
        <v>36</v>
      </c>
      <c r="G18" s="12">
        <v>125</v>
      </c>
      <c r="H18" s="9">
        <f t="shared" si="0"/>
        <v>4500</v>
      </c>
      <c r="I18" s="28"/>
      <c r="J18" s="35"/>
      <c r="K18" s="36"/>
      <c r="L18" s="35"/>
      <c r="M18" s="36"/>
      <c r="N18" s="3" t="s">
        <v>138</v>
      </c>
    </row>
    <row r="19" spans="1:14" x14ac:dyDescent="0.25">
      <c r="A19" s="7">
        <v>15</v>
      </c>
      <c r="B19" s="11" t="s">
        <v>40</v>
      </c>
      <c r="C19" s="11" t="s">
        <v>40</v>
      </c>
      <c r="D19" s="8" t="s">
        <v>42</v>
      </c>
      <c r="E19" s="8" t="s">
        <v>11</v>
      </c>
      <c r="F19" s="11">
        <v>14</v>
      </c>
      <c r="G19" s="12">
        <v>130</v>
      </c>
      <c r="H19" s="9">
        <f t="shared" si="0"/>
        <v>1820</v>
      </c>
      <c r="I19" s="28"/>
      <c r="J19" s="35"/>
      <c r="K19" s="36"/>
      <c r="L19" s="35"/>
      <c r="M19" s="36"/>
      <c r="N19" s="3" t="s">
        <v>138</v>
      </c>
    </row>
    <row r="20" spans="1:14" ht="13.5" customHeight="1" x14ac:dyDescent="0.25">
      <c r="A20" s="7">
        <v>16</v>
      </c>
      <c r="B20" s="8" t="s">
        <v>43</v>
      </c>
      <c r="C20" s="8" t="s">
        <v>44</v>
      </c>
      <c r="D20" s="8" t="s">
        <v>45</v>
      </c>
      <c r="E20" s="8" t="s">
        <v>15</v>
      </c>
      <c r="F20" s="10">
        <v>3000</v>
      </c>
      <c r="G20" s="9">
        <v>118</v>
      </c>
      <c r="H20" s="9">
        <f t="shared" si="0"/>
        <v>354000</v>
      </c>
      <c r="I20" s="28"/>
      <c r="J20" s="35"/>
      <c r="K20" s="36"/>
      <c r="L20" s="35"/>
      <c r="M20" s="36"/>
      <c r="N20" s="3" t="s">
        <v>138</v>
      </c>
    </row>
    <row r="21" spans="1:14" ht="12" customHeight="1" x14ac:dyDescent="0.25">
      <c r="A21" s="7">
        <v>17</v>
      </c>
      <c r="B21" s="8" t="s">
        <v>46</v>
      </c>
      <c r="C21" s="8" t="s">
        <v>46</v>
      </c>
      <c r="D21" s="8" t="s">
        <v>47</v>
      </c>
      <c r="E21" s="8" t="s">
        <v>11</v>
      </c>
      <c r="F21" s="10">
        <v>5</v>
      </c>
      <c r="G21" s="9">
        <v>1900</v>
      </c>
      <c r="H21" s="9">
        <f t="shared" si="0"/>
        <v>9500</v>
      </c>
      <c r="I21" s="28"/>
      <c r="J21" s="35"/>
      <c r="K21" s="36"/>
      <c r="L21" s="35"/>
      <c r="M21" s="36"/>
      <c r="N21" s="3" t="s">
        <v>138</v>
      </c>
    </row>
    <row r="22" spans="1:14" ht="12.75" customHeight="1" x14ac:dyDescent="0.25">
      <c r="A22" s="7">
        <v>18</v>
      </c>
      <c r="B22" s="8" t="s">
        <v>48</v>
      </c>
      <c r="C22" s="8" t="s">
        <v>49</v>
      </c>
      <c r="D22" s="8" t="s">
        <v>50</v>
      </c>
      <c r="E22" s="8" t="s">
        <v>11</v>
      </c>
      <c r="F22" s="10">
        <v>80</v>
      </c>
      <c r="G22" s="9">
        <v>590</v>
      </c>
      <c r="H22" s="9">
        <f t="shared" si="0"/>
        <v>47200</v>
      </c>
      <c r="I22" s="28"/>
      <c r="J22" s="35"/>
      <c r="K22" s="36"/>
      <c r="L22" s="35"/>
      <c r="M22" s="36"/>
      <c r="N22" s="3" t="s">
        <v>138</v>
      </c>
    </row>
    <row r="23" spans="1:14" x14ac:dyDescent="0.25">
      <c r="A23" s="7">
        <v>19</v>
      </c>
      <c r="B23" s="14" t="s">
        <v>51</v>
      </c>
      <c r="C23" s="14" t="s">
        <v>51</v>
      </c>
      <c r="D23" s="14" t="s">
        <v>52</v>
      </c>
      <c r="E23" s="8" t="s">
        <v>15</v>
      </c>
      <c r="F23" s="15">
        <v>200</v>
      </c>
      <c r="G23" s="12">
        <v>720</v>
      </c>
      <c r="H23" s="9">
        <f t="shared" si="0"/>
        <v>144000</v>
      </c>
      <c r="I23" s="28"/>
      <c r="J23" s="35"/>
      <c r="K23" s="36"/>
      <c r="L23" s="35"/>
      <c r="M23" s="36"/>
      <c r="N23" s="3" t="s">
        <v>138</v>
      </c>
    </row>
    <row r="24" spans="1:14" x14ac:dyDescent="0.25">
      <c r="A24" s="7">
        <v>20</v>
      </c>
      <c r="B24" s="16" t="s">
        <v>53</v>
      </c>
      <c r="C24" s="8" t="s">
        <v>53</v>
      </c>
      <c r="D24" s="8" t="s">
        <v>54</v>
      </c>
      <c r="E24" s="8" t="s">
        <v>11</v>
      </c>
      <c r="F24" s="10">
        <v>6</v>
      </c>
      <c r="G24" s="9">
        <v>900</v>
      </c>
      <c r="H24" s="9">
        <f t="shared" si="0"/>
        <v>5400</v>
      </c>
      <c r="I24" s="28"/>
      <c r="J24" s="35"/>
      <c r="K24" s="36"/>
      <c r="L24" s="35"/>
      <c r="M24" s="36"/>
      <c r="N24" s="3" t="s">
        <v>138</v>
      </c>
    </row>
    <row r="25" spans="1:14" ht="12" customHeight="1" x14ac:dyDescent="0.25">
      <c r="A25" s="7">
        <v>21</v>
      </c>
      <c r="B25" s="8" t="s">
        <v>55</v>
      </c>
      <c r="C25" s="8" t="s">
        <v>56</v>
      </c>
      <c r="D25" s="8" t="s">
        <v>57</v>
      </c>
      <c r="E25" s="8" t="s">
        <v>15</v>
      </c>
      <c r="F25" s="10">
        <v>500</v>
      </c>
      <c r="G25" s="9">
        <v>320</v>
      </c>
      <c r="H25" s="9">
        <f t="shared" si="0"/>
        <v>160000</v>
      </c>
      <c r="I25" s="28"/>
      <c r="J25" s="38">
        <v>301</v>
      </c>
      <c r="K25" s="39">
        <f>F25*J25</f>
        <v>150500</v>
      </c>
      <c r="L25" s="35"/>
      <c r="M25" s="36"/>
    </row>
    <row r="26" spans="1:14" ht="12" customHeight="1" x14ac:dyDescent="0.25">
      <c r="A26" s="7">
        <v>22</v>
      </c>
      <c r="B26" s="8" t="s">
        <v>58</v>
      </c>
      <c r="C26" s="8" t="s">
        <v>59</v>
      </c>
      <c r="D26" s="8" t="s">
        <v>60</v>
      </c>
      <c r="E26" s="8" t="s">
        <v>15</v>
      </c>
      <c r="F26" s="10">
        <v>5</v>
      </c>
      <c r="G26" s="9">
        <v>265</v>
      </c>
      <c r="H26" s="9">
        <f t="shared" si="0"/>
        <v>1325</v>
      </c>
      <c r="I26" s="28"/>
      <c r="J26" s="38">
        <v>213</v>
      </c>
      <c r="K26" s="39">
        <f>F26*J26</f>
        <v>1065</v>
      </c>
      <c r="L26" s="35"/>
      <c r="M26" s="36"/>
    </row>
    <row r="27" spans="1:14" ht="13.5" customHeight="1" x14ac:dyDescent="0.25">
      <c r="A27" s="7">
        <v>23</v>
      </c>
      <c r="B27" s="14" t="s">
        <v>61</v>
      </c>
      <c r="C27" s="14" t="s">
        <v>61</v>
      </c>
      <c r="D27" s="14" t="s">
        <v>62</v>
      </c>
      <c r="E27" s="8" t="s">
        <v>15</v>
      </c>
      <c r="F27" s="15">
        <v>600</v>
      </c>
      <c r="G27" s="12">
        <v>2190</v>
      </c>
      <c r="H27" s="9">
        <f t="shared" si="0"/>
        <v>1314000</v>
      </c>
      <c r="I27" s="28"/>
      <c r="J27" s="35"/>
      <c r="K27" s="36"/>
      <c r="L27" s="38">
        <v>1735</v>
      </c>
      <c r="M27" s="39">
        <f>F27*L27</f>
        <v>1041000</v>
      </c>
    </row>
    <row r="28" spans="1:14" x14ac:dyDescent="0.25">
      <c r="A28" s="7">
        <v>24</v>
      </c>
      <c r="B28" s="11" t="s">
        <v>63</v>
      </c>
      <c r="C28" s="11" t="s">
        <v>63</v>
      </c>
      <c r="D28" s="8" t="s">
        <v>64</v>
      </c>
      <c r="E28" s="8" t="s">
        <v>21</v>
      </c>
      <c r="F28" s="11">
        <v>200</v>
      </c>
      <c r="G28" s="12">
        <v>312</v>
      </c>
      <c r="H28" s="9">
        <f t="shared" si="0"/>
        <v>62400</v>
      </c>
      <c r="I28" s="28"/>
      <c r="J28" s="35"/>
      <c r="K28" s="36"/>
      <c r="L28" s="35"/>
      <c r="M28" s="36"/>
      <c r="N28" s="3" t="s">
        <v>138</v>
      </c>
    </row>
    <row r="29" spans="1:14" x14ac:dyDescent="0.25">
      <c r="A29" s="7">
        <v>25</v>
      </c>
      <c r="B29" s="11" t="s">
        <v>65</v>
      </c>
      <c r="C29" s="11" t="s">
        <v>66</v>
      </c>
      <c r="D29" s="8" t="s">
        <v>67</v>
      </c>
      <c r="E29" s="8" t="s">
        <v>68</v>
      </c>
      <c r="F29" s="11">
        <v>500</v>
      </c>
      <c r="G29" s="12">
        <v>350</v>
      </c>
      <c r="H29" s="9">
        <f t="shared" si="0"/>
        <v>175000</v>
      </c>
      <c r="I29" s="28"/>
      <c r="J29" s="35"/>
      <c r="K29" s="36"/>
      <c r="L29" s="35"/>
      <c r="M29" s="36"/>
      <c r="N29" s="3" t="s">
        <v>138</v>
      </c>
    </row>
    <row r="30" spans="1:14" ht="13.5" customHeight="1" x14ac:dyDescent="0.25">
      <c r="A30" s="7">
        <v>26</v>
      </c>
      <c r="B30" s="11" t="s">
        <v>69</v>
      </c>
      <c r="C30" s="11" t="s">
        <v>70</v>
      </c>
      <c r="D30" s="8" t="s">
        <v>71</v>
      </c>
      <c r="E30" s="8" t="s">
        <v>15</v>
      </c>
      <c r="F30" s="11">
        <v>300</v>
      </c>
      <c r="G30" s="12">
        <v>300</v>
      </c>
      <c r="H30" s="9">
        <f t="shared" si="0"/>
        <v>90000</v>
      </c>
      <c r="I30" s="28"/>
      <c r="J30" s="35"/>
      <c r="K30" s="36"/>
      <c r="L30" s="35"/>
      <c r="M30" s="36"/>
      <c r="N30" s="3" t="s">
        <v>138</v>
      </c>
    </row>
    <row r="31" spans="1:14" x14ac:dyDescent="0.25">
      <c r="A31" s="7">
        <v>27</v>
      </c>
      <c r="B31" s="8" t="s">
        <v>72</v>
      </c>
      <c r="C31" s="8" t="s">
        <v>72</v>
      </c>
      <c r="D31" s="8" t="s">
        <v>73</v>
      </c>
      <c r="E31" s="8" t="s">
        <v>21</v>
      </c>
      <c r="F31" s="10">
        <v>5000</v>
      </c>
      <c r="G31" s="9">
        <v>310</v>
      </c>
      <c r="H31" s="9">
        <f t="shared" si="0"/>
        <v>1550000</v>
      </c>
      <c r="I31" s="28"/>
      <c r="J31" s="35"/>
      <c r="K31" s="36"/>
      <c r="L31" s="35"/>
      <c r="M31" s="36"/>
      <c r="N31" s="3" t="s">
        <v>138</v>
      </c>
    </row>
    <row r="32" spans="1:14" x14ac:dyDescent="0.25">
      <c r="A32" s="7">
        <v>28</v>
      </c>
      <c r="B32" s="8" t="s">
        <v>74</v>
      </c>
      <c r="C32" s="8" t="s">
        <v>74</v>
      </c>
      <c r="D32" s="8" t="s">
        <v>75</v>
      </c>
      <c r="E32" s="8" t="s">
        <v>21</v>
      </c>
      <c r="F32" s="10">
        <v>100</v>
      </c>
      <c r="G32" s="9">
        <v>5.8</v>
      </c>
      <c r="H32" s="9">
        <f t="shared" si="0"/>
        <v>580</v>
      </c>
      <c r="I32" s="28"/>
      <c r="J32" s="35"/>
      <c r="K32" s="36"/>
      <c r="L32" s="35"/>
      <c r="M32" s="36"/>
      <c r="N32" s="3" t="s">
        <v>138</v>
      </c>
    </row>
    <row r="33" spans="1:14" ht="15" customHeight="1" x14ac:dyDescent="0.25">
      <c r="A33" s="7">
        <v>29</v>
      </c>
      <c r="B33" s="8" t="s">
        <v>76</v>
      </c>
      <c r="C33" s="8" t="s">
        <v>76</v>
      </c>
      <c r="D33" s="8" t="s">
        <v>77</v>
      </c>
      <c r="E33" s="8" t="s">
        <v>15</v>
      </c>
      <c r="F33" s="10">
        <v>5</v>
      </c>
      <c r="G33" s="9">
        <v>890</v>
      </c>
      <c r="H33" s="9">
        <f t="shared" si="0"/>
        <v>4450</v>
      </c>
      <c r="I33" s="28"/>
      <c r="J33" s="35"/>
      <c r="K33" s="36"/>
      <c r="L33" s="35"/>
      <c r="M33" s="36"/>
      <c r="N33" s="3" t="s">
        <v>138</v>
      </c>
    </row>
    <row r="34" spans="1:14" x14ac:dyDescent="0.25">
      <c r="A34" s="7">
        <v>30</v>
      </c>
      <c r="B34" s="11" t="s">
        <v>78</v>
      </c>
      <c r="C34" s="11" t="s">
        <v>78</v>
      </c>
      <c r="D34" s="8" t="s">
        <v>79</v>
      </c>
      <c r="E34" s="8" t="s">
        <v>11</v>
      </c>
      <c r="F34" s="11">
        <v>40</v>
      </c>
      <c r="G34" s="12">
        <v>11.91</v>
      </c>
      <c r="H34" s="9">
        <f t="shared" si="0"/>
        <v>476.4</v>
      </c>
      <c r="I34" s="28"/>
      <c r="J34" s="35"/>
      <c r="K34" s="36"/>
      <c r="L34" s="35"/>
      <c r="M34" s="36"/>
      <c r="N34" s="3" t="s">
        <v>138</v>
      </c>
    </row>
    <row r="35" spans="1:14" x14ac:dyDescent="0.25">
      <c r="A35" s="7">
        <v>31</v>
      </c>
      <c r="B35" s="8" t="s">
        <v>80</v>
      </c>
      <c r="C35" s="8" t="s">
        <v>81</v>
      </c>
      <c r="D35" s="8" t="s">
        <v>82</v>
      </c>
      <c r="E35" s="8" t="s">
        <v>15</v>
      </c>
      <c r="F35" s="10">
        <v>500</v>
      </c>
      <c r="G35" s="9">
        <v>115</v>
      </c>
      <c r="H35" s="9">
        <f t="shared" si="0"/>
        <v>57500</v>
      </c>
      <c r="I35" s="28"/>
      <c r="J35" s="38">
        <v>107</v>
      </c>
      <c r="K35" s="39">
        <f>F35*J35</f>
        <v>53500</v>
      </c>
      <c r="L35" s="35"/>
      <c r="M35" s="36"/>
    </row>
    <row r="36" spans="1:14" x14ac:dyDescent="0.25">
      <c r="A36" s="7">
        <v>32</v>
      </c>
      <c r="B36" s="14" t="s">
        <v>83</v>
      </c>
      <c r="C36" s="14" t="s">
        <v>83</v>
      </c>
      <c r="D36" s="14" t="s">
        <v>84</v>
      </c>
      <c r="E36" s="8" t="s">
        <v>15</v>
      </c>
      <c r="F36" s="15">
        <v>50</v>
      </c>
      <c r="G36" s="12">
        <v>450</v>
      </c>
      <c r="H36" s="9">
        <f t="shared" si="0"/>
        <v>22500</v>
      </c>
      <c r="I36" s="28"/>
      <c r="J36" s="35"/>
      <c r="K36" s="36"/>
      <c r="L36" s="35"/>
      <c r="M36" s="36"/>
      <c r="N36" s="3" t="s">
        <v>138</v>
      </c>
    </row>
    <row r="37" spans="1:14" ht="12" customHeight="1" x14ac:dyDescent="0.25">
      <c r="A37" s="7">
        <v>33</v>
      </c>
      <c r="B37" s="8" t="s">
        <v>85</v>
      </c>
      <c r="C37" s="8" t="s">
        <v>85</v>
      </c>
      <c r="D37" s="8" t="s">
        <v>86</v>
      </c>
      <c r="E37" s="8" t="s">
        <v>21</v>
      </c>
      <c r="F37" s="10">
        <v>300</v>
      </c>
      <c r="G37" s="9">
        <v>61</v>
      </c>
      <c r="H37" s="9">
        <f>G37*F37</f>
        <v>18300</v>
      </c>
      <c r="I37" s="28"/>
      <c r="J37" s="35"/>
      <c r="K37" s="36"/>
      <c r="L37" s="35"/>
      <c r="M37" s="36"/>
      <c r="N37" s="3" t="s">
        <v>138</v>
      </c>
    </row>
    <row r="38" spans="1:14" ht="12" customHeight="1" x14ac:dyDescent="0.25">
      <c r="A38" s="7">
        <v>34</v>
      </c>
      <c r="B38" s="11" t="s">
        <v>87</v>
      </c>
      <c r="C38" s="11" t="s">
        <v>87</v>
      </c>
      <c r="D38" s="8" t="s">
        <v>88</v>
      </c>
      <c r="E38" s="8" t="s">
        <v>11</v>
      </c>
      <c r="F38" s="11">
        <v>120</v>
      </c>
      <c r="G38" s="12">
        <v>11.34</v>
      </c>
      <c r="H38" s="9">
        <f>G38*F38</f>
        <v>1360.8</v>
      </c>
      <c r="I38" s="28"/>
      <c r="J38" s="35"/>
      <c r="K38" s="36"/>
      <c r="L38" s="35"/>
      <c r="M38" s="36"/>
      <c r="N38" s="3" t="s">
        <v>138</v>
      </c>
    </row>
    <row r="39" spans="1:14" x14ac:dyDescent="0.25">
      <c r="A39" s="7">
        <v>35</v>
      </c>
      <c r="B39" s="8" t="s">
        <v>89</v>
      </c>
      <c r="C39" s="8" t="s">
        <v>90</v>
      </c>
      <c r="D39" s="8" t="s">
        <v>91</v>
      </c>
      <c r="E39" s="8" t="s">
        <v>11</v>
      </c>
      <c r="F39" s="10">
        <v>300</v>
      </c>
      <c r="G39" s="9">
        <v>594</v>
      </c>
      <c r="H39" s="9">
        <f t="shared" ref="H39:H54" si="1">G39*F39</f>
        <v>178200</v>
      </c>
      <c r="I39" s="28"/>
      <c r="J39" s="35"/>
      <c r="K39" s="36"/>
      <c r="L39" s="35"/>
      <c r="M39" s="36"/>
      <c r="N39" s="3" t="s">
        <v>138</v>
      </c>
    </row>
    <row r="40" spans="1:14" ht="22.5" x14ac:dyDescent="0.25">
      <c r="A40" s="7">
        <v>36</v>
      </c>
      <c r="B40" s="8" t="s">
        <v>92</v>
      </c>
      <c r="C40" s="8" t="s">
        <v>92</v>
      </c>
      <c r="D40" s="8" t="s">
        <v>93</v>
      </c>
      <c r="E40" s="8" t="s">
        <v>21</v>
      </c>
      <c r="F40" s="10">
        <v>3000</v>
      </c>
      <c r="G40" s="9">
        <v>535</v>
      </c>
      <c r="H40" s="9">
        <f t="shared" si="1"/>
        <v>1605000</v>
      </c>
      <c r="I40" s="28"/>
      <c r="J40" s="35"/>
      <c r="K40" s="36"/>
      <c r="L40" s="35"/>
      <c r="M40" s="36"/>
      <c r="N40" s="3" t="s">
        <v>138</v>
      </c>
    </row>
    <row r="41" spans="1:14" x14ac:dyDescent="0.25">
      <c r="A41" s="7">
        <v>37</v>
      </c>
      <c r="B41" s="8" t="s">
        <v>94</v>
      </c>
      <c r="C41" s="8" t="s">
        <v>94</v>
      </c>
      <c r="D41" s="8" t="s">
        <v>95</v>
      </c>
      <c r="E41" s="8" t="s">
        <v>68</v>
      </c>
      <c r="F41" s="10">
        <v>50</v>
      </c>
      <c r="G41" s="9">
        <v>70</v>
      </c>
      <c r="H41" s="9">
        <f t="shared" si="1"/>
        <v>3500</v>
      </c>
      <c r="I41" s="28"/>
      <c r="J41" s="35"/>
      <c r="K41" s="36"/>
      <c r="L41" s="35"/>
      <c r="M41" s="36"/>
      <c r="N41" s="3" t="s">
        <v>138</v>
      </c>
    </row>
    <row r="42" spans="1:14" x14ac:dyDescent="0.25">
      <c r="A42" s="7">
        <v>38</v>
      </c>
      <c r="B42" s="8" t="s">
        <v>96</v>
      </c>
      <c r="C42" s="8" t="s">
        <v>97</v>
      </c>
      <c r="D42" s="8" t="s">
        <v>98</v>
      </c>
      <c r="E42" s="8" t="s">
        <v>21</v>
      </c>
      <c r="F42" s="10">
        <v>3000</v>
      </c>
      <c r="G42" s="9">
        <v>38</v>
      </c>
      <c r="H42" s="9">
        <f t="shared" si="1"/>
        <v>114000</v>
      </c>
      <c r="I42" s="28"/>
      <c r="J42" s="38">
        <v>31</v>
      </c>
      <c r="K42" s="39">
        <f>F42*J42</f>
        <v>93000</v>
      </c>
      <c r="L42" s="35"/>
      <c r="M42" s="36"/>
    </row>
    <row r="43" spans="1:14" x14ac:dyDescent="0.25">
      <c r="A43" s="7">
        <v>39</v>
      </c>
      <c r="B43" s="14" t="s">
        <v>99</v>
      </c>
      <c r="C43" s="14" t="s">
        <v>99</v>
      </c>
      <c r="D43" s="14" t="s">
        <v>100</v>
      </c>
      <c r="E43" s="8" t="s">
        <v>15</v>
      </c>
      <c r="F43" s="15">
        <v>100</v>
      </c>
      <c r="G43" s="12">
        <v>560</v>
      </c>
      <c r="H43" s="9">
        <f t="shared" si="1"/>
        <v>56000</v>
      </c>
      <c r="I43" s="28"/>
      <c r="J43" s="38">
        <v>398</v>
      </c>
      <c r="K43" s="39">
        <f>F43*J43</f>
        <v>39800</v>
      </c>
      <c r="L43" s="35"/>
      <c r="M43" s="36"/>
    </row>
    <row r="44" spans="1:14" x14ac:dyDescent="0.25">
      <c r="A44" s="7">
        <v>40</v>
      </c>
      <c r="B44" s="8" t="s">
        <v>101</v>
      </c>
      <c r="C44" s="8" t="s">
        <v>102</v>
      </c>
      <c r="D44" s="8" t="s">
        <v>103</v>
      </c>
      <c r="E44" s="8" t="s">
        <v>21</v>
      </c>
      <c r="F44" s="10">
        <v>15000</v>
      </c>
      <c r="G44" s="9">
        <v>50</v>
      </c>
      <c r="H44" s="9">
        <f t="shared" si="1"/>
        <v>750000</v>
      </c>
      <c r="I44" s="28"/>
      <c r="J44" s="35"/>
      <c r="K44" s="36"/>
      <c r="L44" s="35"/>
      <c r="M44" s="36"/>
      <c r="N44" s="3" t="s">
        <v>138</v>
      </c>
    </row>
    <row r="45" spans="1:14" x14ac:dyDescent="0.25">
      <c r="A45" s="7">
        <v>41</v>
      </c>
      <c r="B45" s="8" t="s">
        <v>104</v>
      </c>
      <c r="C45" s="8" t="s">
        <v>104</v>
      </c>
      <c r="D45" s="8" t="s">
        <v>105</v>
      </c>
      <c r="E45" s="8" t="s">
        <v>15</v>
      </c>
      <c r="F45" s="10">
        <v>30</v>
      </c>
      <c r="G45" s="9">
        <v>60</v>
      </c>
      <c r="H45" s="9">
        <f t="shared" si="1"/>
        <v>1800</v>
      </c>
      <c r="I45" s="28"/>
      <c r="J45" s="35"/>
      <c r="K45" s="36"/>
      <c r="L45" s="35"/>
      <c r="M45" s="36"/>
      <c r="N45" s="3" t="s">
        <v>138</v>
      </c>
    </row>
    <row r="46" spans="1:14" x14ac:dyDescent="0.25">
      <c r="A46" s="7">
        <v>42</v>
      </c>
      <c r="B46" s="8" t="s">
        <v>104</v>
      </c>
      <c r="C46" s="8" t="s">
        <v>104</v>
      </c>
      <c r="D46" s="8" t="s">
        <v>106</v>
      </c>
      <c r="E46" s="8" t="s">
        <v>68</v>
      </c>
      <c r="F46" s="10">
        <v>10</v>
      </c>
      <c r="G46" s="9">
        <v>52</v>
      </c>
      <c r="H46" s="9">
        <f t="shared" si="1"/>
        <v>520</v>
      </c>
      <c r="I46" s="28"/>
      <c r="J46" s="35"/>
      <c r="K46" s="36"/>
      <c r="L46" s="35"/>
      <c r="M46" s="36"/>
      <c r="N46" s="3" t="s">
        <v>138</v>
      </c>
    </row>
    <row r="47" spans="1:14" x14ac:dyDescent="0.25">
      <c r="A47" s="7">
        <v>43</v>
      </c>
      <c r="B47" s="16" t="s">
        <v>107</v>
      </c>
      <c r="C47" s="17" t="s">
        <v>107</v>
      </c>
      <c r="D47" s="17" t="s">
        <v>108</v>
      </c>
      <c r="E47" s="17" t="s">
        <v>11</v>
      </c>
      <c r="F47" s="10">
        <v>100</v>
      </c>
      <c r="G47" s="9">
        <v>100</v>
      </c>
      <c r="H47" s="9">
        <f t="shared" si="1"/>
        <v>10000</v>
      </c>
      <c r="I47" s="28"/>
      <c r="J47" s="35"/>
      <c r="K47" s="36"/>
      <c r="L47" s="35"/>
      <c r="M47" s="36"/>
      <c r="N47" s="3" t="s">
        <v>138</v>
      </c>
    </row>
    <row r="48" spans="1:14" x14ac:dyDescent="0.25">
      <c r="A48" s="7">
        <v>44</v>
      </c>
      <c r="B48" s="8" t="s">
        <v>109</v>
      </c>
      <c r="C48" s="8" t="s">
        <v>109</v>
      </c>
      <c r="D48" s="8" t="s">
        <v>110</v>
      </c>
      <c r="E48" s="8" t="s">
        <v>21</v>
      </c>
      <c r="F48" s="10">
        <v>200</v>
      </c>
      <c r="G48" s="9">
        <v>3.56</v>
      </c>
      <c r="H48" s="9">
        <f t="shared" si="1"/>
        <v>712</v>
      </c>
      <c r="I48" s="28"/>
      <c r="J48" s="35"/>
      <c r="K48" s="36"/>
      <c r="L48" s="35"/>
      <c r="M48" s="36"/>
      <c r="N48" s="3" t="s">
        <v>138</v>
      </c>
    </row>
    <row r="49" spans="1:14" x14ac:dyDescent="0.25">
      <c r="A49" s="7">
        <v>45</v>
      </c>
      <c r="B49" s="8" t="s">
        <v>111</v>
      </c>
      <c r="C49" s="8" t="s">
        <v>111</v>
      </c>
      <c r="D49" s="8" t="s">
        <v>112</v>
      </c>
      <c r="E49" s="8" t="s">
        <v>15</v>
      </c>
      <c r="F49" s="10">
        <v>10</v>
      </c>
      <c r="G49" s="9">
        <v>500</v>
      </c>
      <c r="H49" s="9">
        <f t="shared" si="1"/>
        <v>5000</v>
      </c>
      <c r="I49" s="28"/>
      <c r="J49" s="35"/>
      <c r="K49" s="36"/>
      <c r="L49" s="35"/>
      <c r="M49" s="36"/>
      <c r="N49" s="3" t="s">
        <v>138</v>
      </c>
    </row>
    <row r="50" spans="1:14" x14ac:dyDescent="0.25">
      <c r="A50" s="7">
        <v>46</v>
      </c>
      <c r="B50" s="8" t="s">
        <v>113</v>
      </c>
      <c r="C50" s="8" t="s">
        <v>113</v>
      </c>
      <c r="D50" s="8" t="s">
        <v>114</v>
      </c>
      <c r="E50" s="8" t="s">
        <v>15</v>
      </c>
      <c r="F50" s="10">
        <v>1000</v>
      </c>
      <c r="G50" s="9">
        <v>640</v>
      </c>
      <c r="H50" s="9">
        <f t="shared" si="1"/>
        <v>640000</v>
      </c>
      <c r="I50" s="28"/>
      <c r="J50" s="38">
        <v>67</v>
      </c>
      <c r="K50" s="39">
        <f>F50*J50</f>
        <v>67000</v>
      </c>
      <c r="L50" s="35"/>
      <c r="M50" s="36"/>
    </row>
    <row r="51" spans="1:14" x14ac:dyDescent="0.25">
      <c r="A51" s="7">
        <v>47</v>
      </c>
      <c r="B51" s="8" t="s">
        <v>115</v>
      </c>
      <c r="C51" s="8" t="s">
        <v>115</v>
      </c>
      <c r="D51" s="8" t="s">
        <v>116</v>
      </c>
      <c r="E51" s="8" t="s">
        <v>15</v>
      </c>
      <c r="F51" s="10">
        <v>100</v>
      </c>
      <c r="G51" s="9">
        <v>230</v>
      </c>
      <c r="H51" s="9">
        <f t="shared" si="1"/>
        <v>23000</v>
      </c>
      <c r="I51" s="28"/>
      <c r="J51" s="35"/>
      <c r="K51" s="36"/>
      <c r="L51" s="35"/>
      <c r="M51" s="36"/>
      <c r="N51" s="3" t="s">
        <v>138</v>
      </c>
    </row>
    <row r="52" spans="1:14" x14ac:dyDescent="0.25">
      <c r="A52" s="7">
        <v>48</v>
      </c>
      <c r="B52" s="8" t="s">
        <v>115</v>
      </c>
      <c r="C52" s="8" t="s">
        <v>115</v>
      </c>
      <c r="D52" s="8" t="s">
        <v>117</v>
      </c>
      <c r="E52" s="8" t="s">
        <v>11</v>
      </c>
      <c r="F52" s="10">
        <v>50</v>
      </c>
      <c r="G52" s="9">
        <v>260</v>
      </c>
      <c r="H52" s="9">
        <f t="shared" si="1"/>
        <v>13000</v>
      </c>
      <c r="I52" s="28"/>
      <c r="J52" s="35"/>
      <c r="K52" s="36"/>
      <c r="L52" s="35"/>
      <c r="M52" s="36"/>
      <c r="N52" s="3" t="s">
        <v>138</v>
      </c>
    </row>
    <row r="53" spans="1:14" x14ac:dyDescent="0.25">
      <c r="A53" s="7">
        <v>49</v>
      </c>
      <c r="B53" s="14" t="s">
        <v>118</v>
      </c>
      <c r="C53" s="14" t="s">
        <v>118</v>
      </c>
      <c r="D53" s="14" t="s">
        <v>119</v>
      </c>
      <c r="E53" s="8" t="s">
        <v>11</v>
      </c>
      <c r="F53" s="15">
        <v>50</v>
      </c>
      <c r="G53" s="12">
        <v>240</v>
      </c>
      <c r="H53" s="9">
        <f t="shared" si="1"/>
        <v>12000</v>
      </c>
      <c r="I53" s="28"/>
      <c r="J53" s="35"/>
      <c r="K53" s="36"/>
      <c r="L53" s="35"/>
      <c r="M53" s="36"/>
      <c r="N53" s="3" t="s">
        <v>138</v>
      </c>
    </row>
    <row r="54" spans="1:14" x14ac:dyDescent="0.25">
      <c r="A54" s="7">
        <v>50</v>
      </c>
      <c r="B54" s="14" t="s">
        <v>120</v>
      </c>
      <c r="C54" s="14" t="s">
        <v>120</v>
      </c>
      <c r="D54" s="14" t="s">
        <v>121</v>
      </c>
      <c r="E54" s="8" t="s">
        <v>15</v>
      </c>
      <c r="F54" s="15">
        <v>100</v>
      </c>
      <c r="G54" s="12">
        <v>250</v>
      </c>
      <c r="H54" s="9">
        <f t="shared" si="1"/>
        <v>25000</v>
      </c>
      <c r="I54" s="28"/>
      <c r="J54" s="38">
        <v>169</v>
      </c>
      <c r="K54" s="39">
        <f>F54*J54</f>
        <v>16900</v>
      </c>
      <c r="L54" s="35"/>
      <c r="M54" s="36"/>
    </row>
    <row r="55" spans="1:14" ht="13.5" thickBot="1" x14ac:dyDescent="0.3">
      <c r="A55" s="7"/>
      <c r="B55" s="18" t="s">
        <v>122</v>
      </c>
      <c r="C55" s="14"/>
      <c r="D55" s="14"/>
      <c r="E55" s="8"/>
      <c r="F55" s="15"/>
      <c r="G55" s="12"/>
      <c r="H55" s="6">
        <f>SUM(H7:H54)</f>
        <v>7633112.2000000002</v>
      </c>
      <c r="J55" s="37"/>
      <c r="K55" s="40">
        <f>SUM(K7:K54)</f>
        <v>429665</v>
      </c>
      <c r="L55" s="37"/>
      <c r="M55" s="40">
        <v>1041000</v>
      </c>
    </row>
    <row r="56" spans="1:14" x14ac:dyDescent="0.25">
      <c r="A56" s="19"/>
      <c r="B56" s="20"/>
      <c r="C56" s="20"/>
      <c r="D56" s="21"/>
      <c r="E56" s="22"/>
      <c r="F56" s="23"/>
      <c r="G56" s="24"/>
      <c r="H56" s="5"/>
    </row>
    <row r="57" spans="1:14" ht="20.25" customHeight="1" x14ac:dyDescent="0.25">
      <c r="B57" s="20"/>
      <c r="C57" s="20"/>
      <c r="D57" s="41" t="s">
        <v>129</v>
      </c>
      <c r="E57" s="41"/>
      <c r="F57" s="42"/>
      <c r="G57" s="42"/>
      <c r="H57" s="41" t="s">
        <v>130</v>
      </c>
      <c r="I57" s="41"/>
    </row>
    <row r="58" spans="1:14" ht="37.5" customHeight="1" x14ac:dyDescent="0.25">
      <c r="B58" s="20"/>
      <c r="C58" s="20"/>
      <c r="D58" s="41" t="s">
        <v>131</v>
      </c>
      <c r="E58" s="41"/>
      <c r="F58" s="42"/>
      <c r="G58" s="42"/>
      <c r="H58" s="41" t="s">
        <v>132</v>
      </c>
      <c r="I58" s="41"/>
      <c r="J58" s="41"/>
    </row>
    <row r="59" spans="1:14" ht="29.25" customHeight="1" x14ac:dyDescent="0.25">
      <c r="B59" s="20"/>
      <c r="C59" s="20"/>
      <c r="D59" s="43"/>
      <c r="E59" s="44"/>
      <c r="F59" s="42"/>
      <c r="G59" s="42"/>
      <c r="H59" s="41" t="s">
        <v>133</v>
      </c>
      <c r="I59" s="41"/>
    </row>
    <row r="60" spans="1:14" ht="31.5" customHeight="1" x14ac:dyDescent="0.25">
      <c r="B60" s="20"/>
      <c r="C60" s="20"/>
      <c r="D60" s="44"/>
      <c r="E60" s="44"/>
      <c r="F60" s="42"/>
      <c r="G60" s="42"/>
      <c r="H60" s="41" t="s">
        <v>134</v>
      </c>
      <c r="I60" s="41"/>
    </row>
    <row r="61" spans="1:14" ht="30.75" customHeight="1" x14ac:dyDescent="0.25">
      <c r="B61" s="1"/>
      <c r="C61" s="1"/>
      <c r="D61" s="44"/>
      <c r="E61" s="42"/>
      <c r="F61" s="42"/>
      <c r="G61" s="42"/>
      <c r="H61" s="41" t="s">
        <v>135</v>
      </c>
      <c r="I61" s="41"/>
    </row>
    <row r="62" spans="1:14" ht="20.25" x14ac:dyDescent="0.25">
      <c r="D62" s="44"/>
      <c r="E62" s="42"/>
      <c r="F62" s="42"/>
      <c r="G62" s="42"/>
      <c r="H62" s="44"/>
      <c r="I62" s="42"/>
    </row>
    <row r="63" spans="1:14" ht="20.25" customHeight="1" x14ac:dyDescent="0.25">
      <c r="D63" s="41" t="s">
        <v>136</v>
      </c>
      <c r="E63" s="41"/>
      <c r="F63" s="42"/>
      <c r="G63" s="42"/>
      <c r="H63" s="45" t="s">
        <v>137</v>
      </c>
      <c r="I63" s="45"/>
    </row>
  </sheetData>
  <mergeCells count="22">
    <mergeCell ref="H61:I61"/>
    <mergeCell ref="D63:E63"/>
    <mergeCell ref="H63:I63"/>
    <mergeCell ref="H58:J58"/>
    <mergeCell ref="D57:E57"/>
    <mergeCell ref="H57:I57"/>
    <mergeCell ref="D58:E58"/>
    <mergeCell ref="H59:I59"/>
    <mergeCell ref="H60:I60"/>
    <mergeCell ref="L3:M3"/>
    <mergeCell ref="F3:F4"/>
    <mergeCell ref="E3:E4"/>
    <mergeCell ref="D3:D4"/>
    <mergeCell ref="C3:C4"/>
    <mergeCell ref="B3:B4"/>
    <mergeCell ref="A3:A4"/>
    <mergeCell ref="D1:H1"/>
    <mergeCell ref="I5:I54"/>
    <mergeCell ref="J3:K3"/>
    <mergeCell ref="I3:I4"/>
    <mergeCell ref="H3:H4"/>
    <mergeCell ref="G3:G4"/>
  </mergeCells>
  <pageMargins left="0.23622047244094491" right="0.23622047244094491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2022-01-25T10:29:53Z</cp:lastPrinted>
  <dcterms:created xsi:type="dcterms:W3CDTF">2022-01-25T09:54:04Z</dcterms:created>
  <dcterms:modified xsi:type="dcterms:W3CDTF">2022-01-25T10:45:16Z</dcterms:modified>
</cp:coreProperties>
</file>