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41" i="1" l="1"/>
  <c r="G40" i="1"/>
  <c r="G39" i="1"/>
  <c r="G38" i="1"/>
  <c r="G37" i="1"/>
  <c r="G36" i="1"/>
  <c r="G35" i="1"/>
  <c r="G34" i="1"/>
  <c r="G33" i="1"/>
  <c r="G32" i="1"/>
  <c r="G31" i="1"/>
  <c r="G23" i="1"/>
  <c r="G24" i="1"/>
  <c r="G25" i="1"/>
  <c r="G26" i="1"/>
  <c r="G27" i="1"/>
  <c r="G28" i="1"/>
  <c r="G22" i="1"/>
  <c r="G19" i="1"/>
  <c r="G18" i="1"/>
  <c r="G17" i="1"/>
  <c r="G16" i="1"/>
  <c r="G15" i="1"/>
  <c r="G14" i="1"/>
  <c r="G13" i="1"/>
  <c r="G7" i="1"/>
  <c r="G9" i="1"/>
  <c r="G10" i="1"/>
  <c r="G6" i="1"/>
  <c r="G42" i="1" l="1"/>
  <c r="G20" i="1"/>
  <c r="G11" i="1"/>
  <c r="G29" i="1"/>
  <c r="G43" i="1" l="1"/>
</calcChain>
</file>

<file path=xl/sharedStrings.xml><?xml version="1.0" encoding="utf-8"?>
<sst xmlns="http://schemas.openxmlformats.org/spreadsheetml/2006/main" count="104" uniqueCount="79">
  <si>
    <t>№</t>
  </si>
  <si>
    <t>Наименование закупаемых товаров, работ, услуг (на русском языке)</t>
  </si>
  <si>
    <t>Краткая характеристика (описание) товаров, работ и услуг (на русском языке)</t>
  </si>
  <si>
    <t>Единица измерен. (в соответствии с ОКЕИ)</t>
  </si>
  <si>
    <t>обьем</t>
  </si>
  <si>
    <t>Сумма,утвержденная для закупки</t>
  </si>
  <si>
    <t>Реагенты для гематологического анализатора Swelab Alfa</t>
  </si>
  <si>
    <t xml:space="preserve">Гематологический разбавитель </t>
  </si>
  <si>
    <t>Гематологический разбавитель уп/20л (для общего анализа крови)</t>
  </si>
  <si>
    <t>канистра</t>
  </si>
  <si>
    <t>Гематологический лизирующий</t>
  </si>
  <si>
    <t>Гематологический лизирующий уп/5л (для общего анализа крови)</t>
  </si>
  <si>
    <t>Реагенты Boule контрольные образцы крови</t>
  </si>
  <si>
    <t>Реагенты BouleCjn Diff Tri-level (Контрольные образцы крови), 3 х 4,5мл</t>
  </si>
  <si>
    <t>набор</t>
  </si>
  <si>
    <t>Реагенты Boule калибратор</t>
  </si>
  <si>
    <t>Калибратор Boule Cal 1х 3мл (используеться 1 раз в год)</t>
  </si>
  <si>
    <t>упаковка</t>
  </si>
  <si>
    <t>Boul Cleaning Kit</t>
  </si>
  <si>
    <t>Реагенты комплект для очистки (Чистящий набор 3х450мл)</t>
  </si>
  <si>
    <t>Тест - полосы</t>
  </si>
  <si>
    <t>Тест - полоски для определения глюкозы в капиллярной крови</t>
  </si>
  <si>
    <t>Тест - полоски для определения сахара в капиллярной крови, 50шт./уп.</t>
  </si>
  <si>
    <t>Тест – полоски на мочевой анализатор Aution Eleven</t>
  </si>
  <si>
    <t>Тест – полоски, определение не менее 11 анализов, 100шт/уп</t>
  </si>
  <si>
    <t>Контроль Аутиончек плюс (Autioncheck plus)</t>
  </si>
  <si>
    <t>Контроль качества работы анализатора мочи. В одной упаковке два уровня:  норма и патология. Фасовка состоит из четырех флаконов</t>
  </si>
  <si>
    <t>Экспресс тест Fob - N</t>
  </si>
  <si>
    <t>Экспресс тест для определения скрытой крови в кале, 30 тестов/уп.</t>
  </si>
  <si>
    <t>Цоликлон Анти - А</t>
  </si>
  <si>
    <t>Определение группы крови, 10фл/уп.</t>
  </si>
  <si>
    <t>Цоликлон Анти – В</t>
  </si>
  <si>
    <t>Цоликлон Д - супер</t>
  </si>
  <si>
    <t>Определение резус - фактора, 10фл/уп.</t>
  </si>
  <si>
    <t xml:space="preserve">    упаковка</t>
  </si>
  <si>
    <t>Реагенты на гематологический анализатор Mindray BC - 5800</t>
  </si>
  <si>
    <t>Дилюент М-58D</t>
  </si>
  <si>
    <t>Дилюент, 20л/канистра</t>
  </si>
  <si>
    <t>Реагент лизирующий М-58 LBA Lyse</t>
  </si>
  <si>
    <t>Реагент лизирующий, 1000мл/флакон</t>
  </si>
  <si>
    <t>флакон</t>
  </si>
  <si>
    <t>Реагент лизирующий М-58 LH Lyse</t>
  </si>
  <si>
    <t>Реагент лизирующий, 500мл/флакон</t>
  </si>
  <si>
    <t>Реагент лизирующий М-58 LEO (I) Lyse</t>
  </si>
  <si>
    <t>Реагент лизирующий М-58 LEO (II)Lyse</t>
  </si>
  <si>
    <t>Контрольная кровь QC B55</t>
  </si>
  <si>
    <t>Контрольная кровь, набор (L, N, H)</t>
  </si>
  <si>
    <t>Очиститель M-30P Probe cleanser</t>
  </si>
  <si>
    <t>Чистящий раствор для пробозаборника 50мл/флакон</t>
  </si>
  <si>
    <t>Реагенты и расходный материал</t>
  </si>
  <si>
    <t>Натрий лимонокислый</t>
  </si>
  <si>
    <t>Натрий лимонокислый 3-х зам. 5,5вод. «чда»</t>
  </si>
  <si>
    <t>кг</t>
  </si>
  <si>
    <t>Порошок для дезинфекционно – моющей машины Miele, 10кг/канистре</t>
  </si>
  <si>
    <t>Антиген кардиолипиновый комплект №2</t>
  </si>
  <si>
    <t>«Сифилис – АгКл - РМП» для микрореакции 2000опр./уп. Состав набора: взвесь АгКл в 10% р-ре холин – хлорида, К+, К-, контроль отр, контроль положительный</t>
  </si>
  <si>
    <t>Набор для исследования методом Като</t>
  </si>
  <si>
    <t>Для исследования фекалий</t>
  </si>
  <si>
    <t>Иммерсионное масло</t>
  </si>
  <si>
    <t>Иммерсионное масло,классическое типа А100мл</t>
  </si>
  <si>
    <t>Эозин по Романовскому</t>
  </si>
  <si>
    <t>Для покраски мазков</t>
  </si>
  <si>
    <t>бутыль</t>
  </si>
  <si>
    <t>Эозин метиленовый синий по Май – Грюнвальду</t>
  </si>
  <si>
    <t>Для фиксации мазков</t>
  </si>
  <si>
    <t>Глицерин чда</t>
  </si>
  <si>
    <t xml:space="preserve">Глицерин </t>
  </si>
  <si>
    <t>Калий гидроокись</t>
  </si>
  <si>
    <t>КОН Чда (щелочь)</t>
  </si>
  <si>
    <t>Неодишер соль</t>
  </si>
  <si>
    <t>Соль для дезинфекционно-моющей машины Miele 1,5кг/уп.</t>
  </si>
  <si>
    <t>Уп.</t>
  </si>
  <si>
    <t>Метиленовый синий</t>
  </si>
  <si>
    <t>Порошок для приготовления краски для гинекологических мазков</t>
  </si>
  <si>
    <t>ВСЕГО:</t>
  </si>
  <si>
    <t>Плановая цена за еденицу,тенге</t>
  </si>
  <si>
    <t xml:space="preserve">Запланированное колличество </t>
  </si>
  <si>
    <t xml:space="preserve">Неодишер Лабоклин А8  допку подадите 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</si>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</sst>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topLeftCell="A28" zoomScaleNormal="100" zoomScaleSheetLayoutView="100" workbookViewId="0">
      <selection activeCell="G43" sqref="G43"/>
    </sheetView>
  </sheetViews>
  <sheetFormatPr defaultColWidth="9.140625" defaultRowHeight="15" x14ac:dyDescent="0.25"/>
  <cols>
    <col min="1" max="1" width="9.140625" style="6"/>
    <col min="2" max="2" width="36.7109375" style="6" customWidth="1"/>
    <col min="3" max="3" width="34.42578125" style="6" customWidth="1"/>
    <col min="4" max="4" width="19.42578125" style="6" customWidth="1"/>
    <col min="5" max="5" width="17" style="6" customWidth="1"/>
    <col min="6" max="6" width="13" style="9" customWidth="1"/>
    <col min="7" max="7" width="23.7109375" style="9" customWidth="1"/>
    <col min="8" max="16384" width="9.140625" style="6"/>
  </cols>
  <sheetData>
    <row r="1" spans="1:7" ht="15.75" thickBot="1" x14ac:dyDescent="0.3">
      <c r="B1" s="18" t="s">
        <v>78</v>
      </c>
    </row>
    <row r="2" spans="1:7" ht="141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" t="s">
        <v>76</v>
      </c>
      <c r="F2" s="14" t="s">
        <v>75</v>
      </c>
      <c r="G2" s="14" t="s">
        <v>5</v>
      </c>
    </row>
    <row r="3" spans="1:7" ht="15.75" thickBot="1" x14ac:dyDescent="0.3">
      <c r="A3" s="17"/>
      <c r="B3" s="17"/>
      <c r="C3" s="17"/>
      <c r="D3" s="17"/>
      <c r="E3" s="2" t="s">
        <v>4</v>
      </c>
      <c r="F3" s="15"/>
      <c r="G3" s="15"/>
    </row>
    <row r="4" spans="1:7" ht="15.75" thickBot="1" x14ac:dyDescent="0.3">
      <c r="A4" s="3">
        <v>1</v>
      </c>
      <c r="B4" s="2">
        <v>2</v>
      </c>
      <c r="C4" s="2">
        <v>3</v>
      </c>
      <c r="D4" s="2">
        <v>4</v>
      </c>
      <c r="E4" s="2">
        <v>5</v>
      </c>
      <c r="F4" s="10">
        <v>6</v>
      </c>
      <c r="G4" s="10">
        <v>7</v>
      </c>
    </row>
    <row r="5" spans="1:7" ht="15.75" thickBot="1" x14ac:dyDescent="0.3">
      <c r="A5" s="11" t="s">
        <v>6</v>
      </c>
      <c r="B5" s="12"/>
      <c r="C5" s="12"/>
      <c r="D5" s="12"/>
      <c r="E5" s="12"/>
      <c r="F5" s="12"/>
      <c r="G5" s="13"/>
    </row>
    <row r="6" spans="1:7" ht="30.75" thickBot="1" x14ac:dyDescent="0.3">
      <c r="A6" s="5">
        <v>1</v>
      </c>
      <c r="B6" s="4" t="s">
        <v>7</v>
      </c>
      <c r="C6" s="4" t="s">
        <v>8</v>
      </c>
      <c r="D6" s="4" t="s">
        <v>9</v>
      </c>
      <c r="E6" s="4">
        <v>15</v>
      </c>
      <c r="F6" s="8">
        <v>43000</v>
      </c>
      <c r="G6" s="8">
        <f>E6*F6</f>
        <v>645000</v>
      </c>
    </row>
    <row r="7" spans="1:7" ht="30.75" thickBot="1" x14ac:dyDescent="0.3">
      <c r="A7" s="5">
        <v>2</v>
      </c>
      <c r="B7" s="4" t="s">
        <v>10</v>
      </c>
      <c r="C7" s="4" t="s">
        <v>11</v>
      </c>
      <c r="D7" s="4" t="s">
        <v>9</v>
      </c>
      <c r="E7" s="4">
        <v>15</v>
      </c>
      <c r="F7" s="8">
        <v>82800</v>
      </c>
      <c r="G7" s="8">
        <f t="shared" ref="G7:G10" si="0">E7*F7</f>
        <v>1242000</v>
      </c>
    </row>
    <row r="8" spans="1:7" ht="45.75" thickBot="1" x14ac:dyDescent="0.3">
      <c r="A8" s="5">
        <v>3</v>
      </c>
      <c r="B8" s="4" t="s">
        <v>12</v>
      </c>
      <c r="C8" s="4" t="s">
        <v>13</v>
      </c>
      <c r="D8" s="4" t="s">
        <v>14</v>
      </c>
      <c r="E8" s="4">
        <v>4</v>
      </c>
      <c r="F8" s="8">
        <v>64900</v>
      </c>
      <c r="G8" s="8">
        <f>E8*F8</f>
        <v>259600</v>
      </c>
    </row>
    <row r="9" spans="1:7" ht="30.75" thickBot="1" x14ac:dyDescent="0.3">
      <c r="A9" s="5">
        <v>4</v>
      </c>
      <c r="B9" s="4" t="s">
        <v>15</v>
      </c>
      <c r="C9" s="4" t="s">
        <v>16</v>
      </c>
      <c r="D9" s="4" t="s">
        <v>17</v>
      </c>
      <c r="E9" s="4">
        <v>1</v>
      </c>
      <c r="F9" s="8">
        <v>46100</v>
      </c>
      <c r="G9" s="8">
        <f t="shared" si="0"/>
        <v>46100</v>
      </c>
    </row>
    <row r="10" spans="1:7" ht="30.75" thickBot="1" x14ac:dyDescent="0.3">
      <c r="A10" s="5">
        <v>5</v>
      </c>
      <c r="B10" s="4" t="s">
        <v>18</v>
      </c>
      <c r="C10" s="4" t="s">
        <v>19</v>
      </c>
      <c r="D10" s="4" t="s">
        <v>14</v>
      </c>
      <c r="E10" s="4">
        <v>1</v>
      </c>
      <c r="F10" s="8">
        <v>86320</v>
      </c>
      <c r="G10" s="8">
        <f t="shared" si="0"/>
        <v>86320</v>
      </c>
    </row>
    <row r="11" spans="1:7" ht="15.75" thickBot="1" x14ac:dyDescent="0.3">
      <c r="A11" s="5"/>
      <c r="B11" s="4"/>
      <c r="C11" s="4"/>
      <c r="D11" s="4"/>
      <c r="E11" s="4"/>
      <c r="F11" s="8"/>
      <c r="G11" s="7">
        <f>SUM(G6:G10)</f>
        <v>2279020</v>
      </c>
    </row>
    <row r="12" spans="1:7" ht="15.75" thickBot="1" x14ac:dyDescent="0.3">
      <c r="A12" s="11" t="s">
        <v>20</v>
      </c>
      <c r="B12" s="12"/>
      <c r="C12" s="12"/>
      <c r="D12" s="12"/>
      <c r="E12" s="12"/>
      <c r="F12" s="12"/>
      <c r="G12" s="13"/>
    </row>
    <row r="13" spans="1:7" ht="45.75" thickBot="1" x14ac:dyDescent="0.3">
      <c r="A13" s="5">
        <v>6</v>
      </c>
      <c r="B13" s="4" t="s">
        <v>21</v>
      </c>
      <c r="C13" s="4" t="s">
        <v>22</v>
      </c>
      <c r="D13" s="4" t="s">
        <v>17</v>
      </c>
      <c r="E13" s="4">
        <v>15</v>
      </c>
      <c r="F13" s="8">
        <v>3103</v>
      </c>
      <c r="G13" s="8">
        <f t="shared" ref="G13:G19" si="1">E13*F13</f>
        <v>46545</v>
      </c>
    </row>
    <row r="14" spans="1:7" ht="30.75" thickBot="1" x14ac:dyDescent="0.3">
      <c r="A14" s="5">
        <v>7</v>
      </c>
      <c r="B14" s="4" t="s">
        <v>23</v>
      </c>
      <c r="C14" s="4" t="s">
        <v>24</v>
      </c>
      <c r="D14" s="4" t="s">
        <v>17</v>
      </c>
      <c r="E14" s="4">
        <v>500</v>
      </c>
      <c r="F14" s="8">
        <v>11990</v>
      </c>
      <c r="G14" s="8">
        <f t="shared" si="1"/>
        <v>5995000</v>
      </c>
    </row>
    <row r="15" spans="1:7" ht="75.75" thickBot="1" x14ac:dyDescent="0.3">
      <c r="A15" s="5">
        <v>8</v>
      </c>
      <c r="B15" s="4" t="s">
        <v>25</v>
      </c>
      <c r="C15" s="4" t="s">
        <v>26</v>
      </c>
      <c r="D15" s="4" t="s">
        <v>17</v>
      </c>
      <c r="E15" s="4">
        <v>1</v>
      </c>
      <c r="F15" s="8">
        <v>125500</v>
      </c>
      <c r="G15" s="8">
        <f t="shared" si="1"/>
        <v>125500</v>
      </c>
    </row>
    <row r="16" spans="1:7" ht="30.75" thickBot="1" x14ac:dyDescent="0.3">
      <c r="A16" s="5">
        <v>9</v>
      </c>
      <c r="B16" s="4" t="s">
        <v>27</v>
      </c>
      <c r="C16" s="4" t="s">
        <v>28</v>
      </c>
      <c r="D16" s="4" t="s">
        <v>17</v>
      </c>
      <c r="E16" s="4">
        <v>10</v>
      </c>
      <c r="F16" s="8">
        <v>21240</v>
      </c>
      <c r="G16" s="8">
        <f t="shared" si="1"/>
        <v>212400</v>
      </c>
    </row>
    <row r="17" spans="1:7" ht="15.75" thickBot="1" x14ac:dyDescent="0.3">
      <c r="A17" s="5">
        <v>10</v>
      </c>
      <c r="B17" s="4" t="s">
        <v>29</v>
      </c>
      <c r="C17" s="4" t="s">
        <v>30</v>
      </c>
      <c r="D17" s="4" t="s">
        <v>17</v>
      </c>
      <c r="E17" s="4">
        <v>8</v>
      </c>
      <c r="F17" s="8">
        <v>5400</v>
      </c>
      <c r="G17" s="8">
        <f t="shared" si="1"/>
        <v>43200</v>
      </c>
    </row>
    <row r="18" spans="1:7" ht="15.75" thickBot="1" x14ac:dyDescent="0.3">
      <c r="A18" s="5">
        <v>11</v>
      </c>
      <c r="B18" s="4" t="s">
        <v>31</v>
      </c>
      <c r="C18" s="4" t="s">
        <v>30</v>
      </c>
      <c r="D18" s="4" t="s">
        <v>17</v>
      </c>
      <c r="E18" s="4">
        <v>8</v>
      </c>
      <c r="F18" s="8">
        <v>5400</v>
      </c>
      <c r="G18" s="8">
        <f t="shared" si="1"/>
        <v>43200</v>
      </c>
    </row>
    <row r="19" spans="1:7" ht="30.75" thickBot="1" x14ac:dyDescent="0.3">
      <c r="A19" s="5">
        <v>12</v>
      </c>
      <c r="B19" s="4" t="s">
        <v>32</v>
      </c>
      <c r="C19" s="4" t="s">
        <v>33</v>
      </c>
      <c r="D19" s="4" t="s">
        <v>34</v>
      </c>
      <c r="E19" s="4">
        <v>8</v>
      </c>
      <c r="F19" s="8">
        <v>11000</v>
      </c>
      <c r="G19" s="8">
        <f t="shared" si="1"/>
        <v>88000</v>
      </c>
    </row>
    <row r="20" spans="1:7" ht="15.75" thickBot="1" x14ac:dyDescent="0.3">
      <c r="A20" s="5"/>
      <c r="B20" s="4"/>
      <c r="C20" s="4"/>
      <c r="D20" s="4"/>
      <c r="E20" s="4"/>
      <c r="F20" s="8"/>
      <c r="G20" s="7">
        <f>SUM(G13:G19)</f>
        <v>6553845</v>
      </c>
    </row>
    <row r="21" spans="1:7" ht="15.75" thickBot="1" x14ac:dyDescent="0.3">
      <c r="A21" s="11" t="s">
        <v>35</v>
      </c>
      <c r="B21" s="12"/>
      <c r="C21" s="12"/>
      <c r="D21" s="12"/>
      <c r="E21" s="12"/>
      <c r="F21" s="12"/>
      <c r="G21" s="13"/>
    </row>
    <row r="22" spans="1:7" ht="15.75" thickBot="1" x14ac:dyDescent="0.3">
      <c r="A22" s="5">
        <v>13</v>
      </c>
      <c r="B22" s="4" t="s">
        <v>36</v>
      </c>
      <c r="C22" s="4" t="s">
        <v>37</v>
      </c>
      <c r="D22" s="4" t="s">
        <v>9</v>
      </c>
      <c r="E22" s="4">
        <v>176</v>
      </c>
      <c r="F22" s="8">
        <v>31200</v>
      </c>
      <c r="G22" s="8">
        <f t="shared" ref="G22:G28" si="2">E22*F22</f>
        <v>5491200</v>
      </c>
    </row>
    <row r="23" spans="1:7" ht="30.75" thickBot="1" x14ac:dyDescent="0.3">
      <c r="A23" s="5">
        <v>14</v>
      </c>
      <c r="B23" s="4" t="s">
        <v>38</v>
      </c>
      <c r="C23" s="4" t="s">
        <v>39</v>
      </c>
      <c r="D23" s="4" t="s">
        <v>40</v>
      </c>
      <c r="E23" s="4">
        <v>117</v>
      </c>
      <c r="F23" s="8">
        <v>42240</v>
      </c>
      <c r="G23" s="8">
        <f t="shared" si="2"/>
        <v>4942080</v>
      </c>
    </row>
    <row r="24" spans="1:7" ht="15.75" thickBot="1" x14ac:dyDescent="0.3">
      <c r="A24" s="5">
        <v>15</v>
      </c>
      <c r="B24" s="4" t="s">
        <v>41</v>
      </c>
      <c r="C24" s="4" t="s">
        <v>42</v>
      </c>
      <c r="D24" s="4" t="s">
        <v>40</v>
      </c>
      <c r="E24" s="4">
        <v>133</v>
      </c>
      <c r="F24" s="8">
        <v>22400</v>
      </c>
      <c r="G24" s="8">
        <f t="shared" si="2"/>
        <v>2979200</v>
      </c>
    </row>
    <row r="25" spans="1:7" ht="30.75" thickBot="1" x14ac:dyDescent="0.3">
      <c r="A25" s="5">
        <v>16</v>
      </c>
      <c r="B25" s="4" t="s">
        <v>43</v>
      </c>
      <c r="C25" s="4" t="s">
        <v>39</v>
      </c>
      <c r="D25" s="4" t="s">
        <v>40</v>
      </c>
      <c r="E25" s="4">
        <v>34</v>
      </c>
      <c r="F25" s="8">
        <v>42240</v>
      </c>
      <c r="G25" s="8">
        <f t="shared" si="2"/>
        <v>1436160</v>
      </c>
    </row>
    <row r="26" spans="1:7" ht="30.75" thickBot="1" x14ac:dyDescent="0.3">
      <c r="A26" s="5">
        <v>17</v>
      </c>
      <c r="B26" s="4" t="s">
        <v>44</v>
      </c>
      <c r="C26" s="4" t="s">
        <v>42</v>
      </c>
      <c r="D26" s="4" t="s">
        <v>40</v>
      </c>
      <c r="E26" s="4">
        <v>16</v>
      </c>
      <c r="F26" s="8">
        <v>28000</v>
      </c>
      <c r="G26" s="8">
        <f t="shared" si="2"/>
        <v>448000</v>
      </c>
    </row>
    <row r="27" spans="1:7" ht="15.75" thickBot="1" x14ac:dyDescent="0.3">
      <c r="A27" s="5">
        <v>18</v>
      </c>
      <c r="B27" s="4" t="s">
        <v>45</v>
      </c>
      <c r="C27" s="4" t="s">
        <v>46</v>
      </c>
      <c r="D27" s="4" t="s">
        <v>14</v>
      </c>
      <c r="E27" s="4">
        <v>12</v>
      </c>
      <c r="F27" s="8">
        <v>90000</v>
      </c>
      <c r="G27" s="8">
        <f t="shared" si="2"/>
        <v>1080000</v>
      </c>
    </row>
    <row r="28" spans="1:7" ht="30.75" thickBot="1" x14ac:dyDescent="0.3">
      <c r="A28" s="5">
        <v>19</v>
      </c>
      <c r="B28" s="4" t="s">
        <v>47</v>
      </c>
      <c r="C28" s="4" t="s">
        <v>48</v>
      </c>
      <c r="D28" s="4" t="s">
        <v>40</v>
      </c>
      <c r="E28" s="4">
        <v>15</v>
      </c>
      <c r="F28" s="8">
        <v>6000</v>
      </c>
      <c r="G28" s="8">
        <f t="shared" si="2"/>
        <v>90000</v>
      </c>
    </row>
    <row r="29" spans="1:7" ht="15.75" thickBot="1" x14ac:dyDescent="0.3">
      <c r="A29" s="5"/>
      <c r="B29" s="4"/>
      <c r="C29" s="4"/>
      <c r="D29" s="4"/>
      <c r="E29" s="4"/>
      <c r="F29" s="8"/>
      <c r="G29" s="7">
        <f>SUM(G22:G28)</f>
        <v>16466640</v>
      </c>
    </row>
    <row r="30" spans="1:7" ht="15.75" thickBot="1" x14ac:dyDescent="0.3">
      <c r="A30" s="11" t="s">
        <v>49</v>
      </c>
      <c r="B30" s="12"/>
      <c r="C30" s="12"/>
      <c r="D30" s="12"/>
      <c r="E30" s="12"/>
      <c r="F30" s="12"/>
      <c r="G30" s="13"/>
    </row>
    <row r="31" spans="1:7" ht="30.75" thickBot="1" x14ac:dyDescent="0.3">
      <c r="A31" s="5">
        <v>20</v>
      </c>
      <c r="B31" s="4" t="s">
        <v>50</v>
      </c>
      <c r="C31" s="4" t="s">
        <v>51</v>
      </c>
      <c r="D31" s="4" t="s">
        <v>52</v>
      </c>
      <c r="E31" s="4">
        <v>1</v>
      </c>
      <c r="F31" s="8">
        <v>3660</v>
      </c>
      <c r="G31" s="8">
        <f t="shared" ref="G31:G41" si="3">E31*F31</f>
        <v>3660</v>
      </c>
    </row>
    <row r="32" spans="1:7" ht="45.75" thickBot="1" x14ac:dyDescent="0.3">
      <c r="A32" s="5">
        <v>21</v>
      </c>
      <c r="B32" s="4" t="s">
        <v>77</v>
      </c>
      <c r="C32" s="4" t="s">
        <v>53</v>
      </c>
      <c r="D32" s="4" t="s">
        <v>9</v>
      </c>
      <c r="E32" s="4">
        <v>1</v>
      </c>
      <c r="F32" s="8">
        <v>70000</v>
      </c>
      <c r="G32" s="8">
        <f t="shared" si="3"/>
        <v>70000</v>
      </c>
    </row>
    <row r="33" spans="1:7" ht="75.75" thickBot="1" x14ac:dyDescent="0.3">
      <c r="A33" s="5">
        <v>22</v>
      </c>
      <c r="B33" s="4" t="s">
        <v>54</v>
      </c>
      <c r="C33" s="4" t="s">
        <v>55</v>
      </c>
      <c r="D33" s="4" t="s">
        <v>14</v>
      </c>
      <c r="E33" s="4">
        <v>5</v>
      </c>
      <c r="F33" s="8">
        <v>40000</v>
      </c>
      <c r="G33" s="8">
        <f t="shared" si="3"/>
        <v>200000</v>
      </c>
    </row>
    <row r="34" spans="1:7" ht="30.75" thickBot="1" x14ac:dyDescent="0.3">
      <c r="A34" s="5">
        <v>23</v>
      </c>
      <c r="B34" s="4" t="s">
        <v>56</v>
      </c>
      <c r="C34" s="4" t="s">
        <v>57</v>
      </c>
      <c r="D34" s="4" t="s">
        <v>14</v>
      </c>
      <c r="E34" s="4">
        <v>1</v>
      </c>
      <c r="F34" s="8">
        <v>10000</v>
      </c>
      <c r="G34" s="8">
        <f t="shared" si="3"/>
        <v>10000</v>
      </c>
    </row>
    <row r="35" spans="1:7" ht="30.75" thickBot="1" x14ac:dyDescent="0.3">
      <c r="A35" s="5">
        <v>24</v>
      </c>
      <c r="B35" s="4" t="s">
        <v>58</v>
      </c>
      <c r="C35" s="4" t="s">
        <v>59</v>
      </c>
      <c r="D35" s="4" t="s">
        <v>40</v>
      </c>
      <c r="E35" s="4">
        <v>10</v>
      </c>
      <c r="F35" s="8">
        <v>3500</v>
      </c>
      <c r="G35" s="8">
        <f t="shared" si="3"/>
        <v>35000</v>
      </c>
    </row>
    <row r="36" spans="1:7" ht="15.75" thickBot="1" x14ac:dyDescent="0.3">
      <c r="A36" s="5">
        <v>25</v>
      </c>
      <c r="B36" s="4" t="s">
        <v>60</v>
      </c>
      <c r="C36" s="4" t="s">
        <v>61</v>
      </c>
      <c r="D36" s="4" t="s">
        <v>62</v>
      </c>
      <c r="E36" s="4">
        <v>20</v>
      </c>
      <c r="F36" s="8">
        <v>3500</v>
      </c>
      <c r="G36" s="8">
        <f t="shared" si="3"/>
        <v>70000</v>
      </c>
    </row>
    <row r="37" spans="1:7" ht="30.75" thickBot="1" x14ac:dyDescent="0.3">
      <c r="A37" s="5">
        <v>26</v>
      </c>
      <c r="B37" s="4" t="s">
        <v>63</v>
      </c>
      <c r="C37" s="4" t="s">
        <v>64</v>
      </c>
      <c r="D37" s="4" t="s">
        <v>62</v>
      </c>
      <c r="E37" s="4">
        <v>20</v>
      </c>
      <c r="F37" s="8">
        <v>3000</v>
      </c>
      <c r="G37" s="8">
        <f t="shared" si="3"/>
        <v>60000</v>
      </c>
    </row>
    <row r="38" spans="1:7" ht="15.75" thickBot="1" x14ac:dyDescent="0.3">
      <c r="A38" s="5">
        <v>27</v>
      </c>
      <c r="B38" s="4" t="s">
        <v>65</v>
      </c>
      <c r="C38" s="4" t="s">
        <v>66</v>
      </c>
      <c r="D38" s="4" t="s">
        <v>52</v>
      </c>
      <c r="E38" s="4">
        <v>2</v>
      </c>
      <c r="F38" s="8">
        <v>3615</v>
      </c>
      <c r="G38" s="8">
        <f t="shared" si="3"/>
        <v>7230</v>
      </c>
    </row>
    <row r="39" spans="1:7" ht="15.75" thickBot="1" x14ac:dyDescent="0.3">
      <c r="A39" s="5">
        <v>28</v>
      </c>
      <c r="B39" s="4" t="s">
        <v>67</v>
      </c>
      <c r="C39" s="4" t="s">
        <v>68</v>
      </c>
      <c r="D39" s="4" t="s">
        <v>52</v>
      </c>
      <c r="E39" s="4">
        <v>1</v>
      </c>
      <c r="F39" s="8">
        <v>1200</v>
      </c>
      <c r="G39" s="8">
        <f t="shared" si="3"/>
        <v>1200</v>
      </c>
    </row>
    <row r="40" spans="1:7" ht="30.75" thickBot="1" x14ac:dyDescent="0.3">
      <c r="A40" s="5">
        <v>29</v>
      </c>
      <c r="B40" s="4" t="s">
        <v>69</v>
      </c>
      <c r="C40" s="4" t="s">
        <v>70</v>
      </c>
      <c r="D40" s="4" t="s">
        <v>71</v>
      </c>
      <c r="E40" s="4">
        <v>3</v>
      </c>
      <c r="F40" s="8">
        <v>2000</v>
      </c>
      <c r="G40" s="8">
        <f t="shared" si="3"/>
        <v>6000</v>
      </c>
    </row>
    <row r="41" spans="1:7" ht="30.75" thickBot="1" x14ac:dyDescent="0.3">
      <c r="A41" s="5">
        <v>31</v>
      </c>
      <c r="B41" s="4" t="s">
        <v>72</v>
      </c>
      <c r="C41" s="4" t="s">
        <v>73</v>
      </c>
      <c r="D41" s="4" t="s">
        <v>40</v>
      </c>
      <c r="E41" s="4">
        <v>5</v>
      </c>
      <c r="F41" s="8">
        <v>8000</v>
      </c>
      <c r="G41" s="8">
        <f t="shared" si="3"/>
        <v>40000</v>
      </c>
    </row>
    <row r="42" spans="1:7" ht="15.75" thickBot="1" x14ac:dyDescent="0.3">
      <c r="A42" s="5"/>
      <c r="B42" s="4"/>
      <c r="C42" s="4"/>
      <c r="D42" s="4"/>
      <c r="E42" s="4"/>
      <c r="F42" s="8"/>
      <c r="G42" s="7">
        <f>SUM(G31:G41)</f>
        <v>503090</v>
      </c>
    </row>
    <row r="43" spans="1:7" ht="15.75" thickBot="1" x14ac:dyDescent="0.3">
      <c r="A43" s="5"/>
      <c r="B43" s="2" t="s">
        <v>74</v>
      </c>
      <c r="C43" s="4"/>
      <c r="D43" s="4"/>
      <c r="E43" s="4"/>
      <c r="F43" s="8"/>
      <c r="G43" s="7">
        <f>G11+G20+G29+G42</f>
        <v>25802595</v>
      </c>
    </row>
  </sheetData>
  <mergeCells count="10">
    <mergeCell ref="G2:G3"/>
    <mergeCell ref="A2:A3"/>
    <mergeCell ref="B2:B3"/>
    <mergeCell ref="C2:C3"/>
    <mergeCell ref="D2:D3"/>
    <mergeCell ref="F2:F3"/>
    <mergeCell ref="A5:G5"/>
    <mergeCell ref="A12:G12"/>
    <mergeCell ref="A21:G21"/>
    <mergeCell ref="A30:G30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2022-02-16T04:21:47Z</cp:lastPrinted>
  <dcterms:created xsi:type="dcterms:W3CDTF">2022-02-15T08:32:33Z</dcterms:created>
  <dcterms:modified xsi:type="dcterms:W3CDTF">2022-02-16T04:22:53Z</dcterms:modified>
</cp:coreProperties>
</file>