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GP9.I5-1\Desktop\рабочая\протокола\протокола 2023\"/>
    </mc:Choice>
  </mc:AlternateContent>
  <bookViews>
    <workbookView xWindow="0" yWindow="0" windowWidth="28800" windowHeight="10935"/>
  </bookViews>
  <sheets>
    <sheet name="Лист1" sheetId="1" r:id="rId1"/>
  </sheets>
  <definedNames>
    <definedName name="_xlnm.Print_Area" localSheetId="0">Лист1!$A$1:$K$18</definedName>
  </definedNames>
  <calcPr calcId="152511"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7" i="1" l="1"/>
  <c r="G7" i="1" l="1"/>
  <c r="G6" i="1" l="1"/>
</calcChain>
</file>

<file path=xl/sharedStrings.xml><?xml version="1.0" encoding="utf-8"?>
<sst xmlns="http://schemas.openxmlformats.org/spreadsheetml/2006/main" count="38" uniqueCount="31">
  <si>
    <t>Сауда атауы/Торговое наименование</t>
  </si>
  <si>
    <t>Саны/Кол-во</t>
  </si>
  <si>
    <t>Сомасы/Сумма</t>
  </si>
  <si>
    <t>Жеткізу шарттары (сәйкес ИНКОТЕРМС 2000)/Условия поставки (в соответствии с ИНКОТЕРМС 2000)</t>
  </si>
  <si>
    <t>Тауарды жеткізу орны/Место поставки товара</t>
  </si>
  <si>
    <t>Қорытынды/ ИТОГО</t>
  </si>
  <si>
    <t>_____________</t>
  </si>
  <si>
    <t>C. Королькова</t>
  </si>
  <si>
    <t>Д. Ешмухамбетова</t>
  </si>
  <si>
    <t>Ә. Ахметов</t>
  </si>
  <si>
    <t>К. Аханова</t>
  </si>
  <si>
    <t>Р. Рахимов</t>
  </si>
  <si>
    <t xml:space="preserve"> № 24 қорытынды туралы хаттамаға № 1 қосымша</t>
  </si>
  <si>
    <t>Приложение 1 к протоколу №24</t>
  </si>
  <si>
    <t>комплект</t>
  </si>
  <si>
    <t xml:space="preserve">Астана қ., Мәңгілік Ел даңғылы, 16/1 /г. Астана, проспект Мангилик Ел, 16/1 </t>
  </si>
  <si>
    <t>Д. Абельгазина</t>
  </si>
  <si>
    <t>Л. Уйткыбаева</t>
  </si>
  <si>
    <t>С. Каирлова</t>
  </si>
  <si>
    <t>Лоттың № лота</t>
  </si>
  <si>
    <t>Аппарат виброакустикалық</t>
  </si>
  <si>
    <t>"QUORO" ЖШС</t>
  </si>
  <si>
    <t>Бірлік өлшемі/Ед. изм</t>
  </si>
  <si>
    <t>Бағасы/Цена</t>
  </si>
  <si>
    <t>DDP баратын жері/DDP пункт назначения</t>
  </si>
  <si>
    <t xml:space="preserve">Комиссия төрайымы                                </t>
  </si>
  <si>
    <t>Комиссия хатшысы</t>
  </si>
  <si>
    <t>бірлік бағасы/Цена за ед (теңге)</t>
  </si>
  <si>
    <t>жалпы сома/Общая сумма (теңге)</t>
  </si>
  <si>
    <t>Мақсаты Аппарат медициналық мекемелердегі пациенттердегі обструктивті және рестриктивті (паренхималық) өкпе ауруларымен байланысты патологиялық жағдайларды емдеуге арналған. Аппарат өкпенің инвазивті және инвазивті емес жасанды желдету аппараттарымен, СРАР аппараттарымен, жоғары ағынды мұрын оксигенотерапия аппараттарымен, тыныс алу тренажерларымен және патологияға байланысты өздігінен қолдануға арналған. Аппаратты ингаляциялық терапиямен, постуральды дренаж әдістерімен және кинетикалық терапиямен бірге қолдануға болады. Аппарат өкпенің жедел, созылмалы ауруларының өршуін емдеуде, сондай-ақ тыныс алу жүйесінің асқынуларының алдын алу үшін қолдануға арналған. Нозология және әсер ету механизмдері бойынша қолдану саласы: 1. Қақырықты эвакуациялаудың бұзылуымен байланысты жағдайлар: обструктивті патология (ӨСОА, өкпенің бронхоэктаздық ауруы, бронхит, муковисцедоз, силикоз және т.б.), орталық шыққан жөтел рефлексінің бұзылуы (нейро инсульт бейініндегі пациенттер), трахея интубациясы салдарынан жөтел рефлексінің бұзылуы бар жағдайлар (желдеткіштегі реанимациялық бейіндегі пациенттер). 2. Өкпенің рестриктивті патологиясы (паренхималық тыныс жетіспеушілігі): әртүрлі ауырлық дәрежесіндегі пневмония, локализация және генез, біріншілік және екіншілік респираторлық дистресс синдромы, альвеолит, пневмонит. 3. Ұзақ уақыт төсек демалысында жүрген ауыр пациенттерде, ӨЖЖ пациенттерінде (әртүрлі бейіндегі реанимация бөлімшелерінің, қарқынды терапия бөлімшелерінің немесе палаталарының пациенттері, ТБИ, политравмасы бар нейро-инсульттік бейіндегі пациенттер) респираторлық асқынулардың алдын алу. Құрылысы және орындалуы Аппарат тежегіш механизмі бар 4 дөңгелекте жылжымалы жылжымалы блок түрінде орындалған. Орындау түрі: стационарлық-жылжымалы. Бұл аппаратты медициналық мекемелердің ішінде жылжыту мүмкіндігін және рәсімді тікелей науқастың төсегінде де, арнайы бөлінген кабинетте де орындау үшін кез келген ыңғайлы жерде ыңғайлы орнатуды қамтамасыз етеді. Құрылғының жылжымалы модулінде діріл-акустикалық эмитенттерге арналған ұялары бар жарықтандырылған жұмыс үстелі бар. Жұмыс үстелінің үстінде дисплей Орналасқан, оның көмегімен құрылғы басқарылады. Аппаратпен бірге аппараттың негізгі модуліне бұралған сыммен қосылатын екі діріл-акустикалық эмитент бар. Барлық электрондық түйіндер модульге орнатылған. Электрондық схема екі микропроцессорда орындалады, біреуі интерфейске, екіншісі генератордың жұмысына жауап береді. Атқарушы бағдарламалар алынбалы флэш-картада сақталады, бұл бағдарламалық жасақтаманы жаңартуды және толықтыруды жеңілдетеді. Эмитенттермен кері байланыс қарастырылған, ол Эмитенттің түрін және оның күйін (Сәулеленген бетпен жанасу) тануды қамтамасыз етеді. Құрылғыда екі тәуелсіз параллель арна бар, олар әртүрлі сдысу фазасы бар немесе мүлдем әртүрлі сигнал шығару мүмкіндігін қамтамасыз етеді. Эмитенттер дірілге айналдыратын электрлік сигналдар сандық түрде синтезделеді. Негізгі тасымалдаушы сигналдың пішіні: күрделі пішінді конверттің жиілігі мен амплитудасы бойынша модуляцияланған синусоид. Денеге таралатын толқынның соңғы амплитудалық-жиілік реакциясы сызықты емес, амплитудасы жоғары жиілікте көтеріледі және электронды түрде түзетіледі. Бұл өкпенің паренхимасының кішігірім компоненттеріне, мысалы, паренхималық тыныс алу жеткіліксіздігінде, анатомиялық түрде кеуде қуысының қаңқасына жақын орналасқан әсерге баса назар аударуға мүмкіндік береді. Камерадағы соңғы қысымның амплитудалық-жиілік сипаттамасына электронды түзетудің болуы, белгілі бір жиілік ішкі диапазондарында екпіндері бар күрделі пішінді конвертті модуляциялайтын жиіліктің үнемі өзгеруі, төменгі жиіліктерде және резонанста экспозицияның агрессивтілігін төмендету арқылы максималды тиімділікті және сонымен бірге қорғауды қамтамасыз етеді. Аппараттың шығыс каскадтары аппараттың сенімділігін арттыратын және ақаулық туындаған жағдайда эмитенттерді қорғауды қамтамасыз ететін кіріктірілген үштік қорғанысқа (жылу, ток, тұрақты компонент бойынша) ие. Аппаратта эмитенттерді бетіне жағу және оларды алып тастау кезінде ажырату, сондай-ақ пайдаланылмаған эмитентті ажырату кезінде рәсімнің автостартын қамтамасыз ететін эмитенттермен кері байланысы бар электрондық схема қолданылады. Пайдаланушы интерфейсі Пайдаланушы интерфейсі жұмыс үстелінің үстінде орналасқан түрлі – түсті сенсорлық экран түрінде (өлшемі -10 дюйм, ажыратымдылығы-1280 x 800 WSVGA) жасалған. Сенсорлық экранда: алдын ала таңдалған және конфигурацияланған атқарушы бағдарламалардың жылдам бастау пернелері, профиль пернелері, таңдалған профильге сәйкес бағдарламалар тізімі, атқарушы бағдарламаның жұмыс терезесі, әр Эмитенттің күйі (белсенділігі), оның түрі, қуат деңгейінің Шығыс реттегіші, процедураның графикалық-сандық таймері, навигациялық сенсорлар туралы графикалық және мәтіндік ақпарат көрсетіледі. Сондай-ақ, интерфейс алдын-ала конфигурациялау, тілдерді таңдау және басқа да қызмет функциялары бар қызмет мәзірінің шығуын қамтамасыз етеді. Бағдарламалық жасақтаманы жүктеу кезінде аппараттың өзін-өзі тексеруі жүзеге асырылады, ақаулық анықталған жағдайда қате нөмірі және оның шифрын ашу экранға шығарылады. Интерфейс тілі: орыс. Атқарушы бағдарламалар атқарушы бағдарламалар негізгі жиілік диапазоны шеңберінде күрделі сигналдың синтезін қамтамасыз етеді. Қажетті әсерге байланысты бағдарламалар жиілік екпінімен, әртүрлі әсерлерді қамтамасыз ететін негізгі сигналдың модуляция формасымен ерекшеленеді: ара тәрізді өсу немесе құлдырау, перкуссия, белгілі бір екпінді жиілік аймағындағы тегіс өтулер, амплитудалық модуляция, амплитудалық шектеу, екі арна арасындағы фазалық ауысу және т.б. Барлық бағдарламалар максималды физиологиялық және төмен шуды қамтамасыз ететін синусоидалы тасымалдаушы сигналды пайдаланады. Патологиясы мен мақсатына қарамастан барлық бағдарламалар үшін жалпы жиілік диапазоны: 20 Гц-тен 300 Гц-ке дейін. Ең белсенді жиілік екпіні 20 Гц-тен 60 Гц-ке дейін. Аппаратта аппараттың мәлімделген негізгі сипаттамаларына (жиілік диапазоны, шығыс қуаты, тасымалдаушы сигнал нысаны) сәйкес келетін атқарушы бағдарламаларды жаңарту және толықтыру мүмкіндігі бар. Бейінге/локализацияға қарамастан, әр бейінде қақырықты эвакуациялау бұзылған жағдайларды, сондай-ақ рестриктивті/паренхималық тыныс алу жеткіліксіздігі бар жағдайларды емдеуге арналған бағдарламалар бар. Кейбір бейіндер/локализациялар үшін арнайы бағдарламалар қарастырылған. "Реанимация" бейінінде стандартты бағдарламалардан басқа міндетті түрде мынадай атқарушы бағдарламалар болады: - алдын алу үшін: тоқырау пневмониясының алдын алуға, қақырықтың дренажын жақсартуға, киненетикалық терапия кезінде тоқырау бөлімдерінен сұйықтықтың гравитациялық қайта бөлінуін жеделдетуге бағытталған аралас әсерлер; - санация үшін: санация алдында және санация кезінде қақырықты бөлуді ынталандыруға арналған бағдарлама интубацияланған науқастарда, соның ішінде бронхоскопияда трахеобронхиалды ағашты қалпына келтіру; -респираторлық дистресс синдромын (ARDS) емдеу үшін: альвеолаларды тарту мақсатында желдеткішпен құрылған тыныс алу жолдарындағы тұрақты оң қысымның фонында біріктірілген қолдану. Бейін / локализация  бойынша пациенттің профиліне байланысты аппаратта осы бейіннің міндеттеріне сәйкес келетін атқарушы бағдарламалардың белгілі бір жиынтығы сақталған профильдер қарастырылған. Бейіндер "реанимация","пульмонология", құрамында реанимациялық бейіндегі және пульмонологиялық пациенттерге арналған бағдарламалар бар. Кеуде хирургиясы және кардиохирургия пациенттері үшін "Реанимациялық бейінді" жеке бейіндерге кеңейту. Негізгі техникалық сипаттамалары электрмен жабдықтау: стандартты электр желісі 220В+/- 10%, 50 Гц. Максималды қуат тұтыну: 200 Вт. Әр арнаның шығыс қуаты: 36 Вт +-10% (4 Ом жүктемеде). Негізгі жиілік диапазоны: 20-300 Гц. Құрылғы шығаратын Диапазон: 10 - 20,000 Гц ± 6 ДБ сеанстың ұзақтығы: 300 +/- 10 сек. Тәуелсіз арналар саны: кемінде 2. Эмитенттердің байланысын бақылау принципі: оптикалық.</t>
  </si>
  <si>
    <t>Шығару нысаны 
(ММБ үшін техникалық ерекшелік)/Форма выпуска 
( для ИМН техническая спецификация)</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</si>
</sst>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charset val="204"/>
      <scheme val="minor"/>
    </font>
    <font>
      <b/>
      <sz val="11"/>
      <name val="Times New Roman"/>
      <family val="1"/>
      <charset val="204"/>
    </font>
    <font>
      <sz val="11"/>
      <color theme="1"/>
      <name val="Times New Roman"/>
      <family val="1"/>
      <charset val="204"/>
    </font>
    <font>
      <sz val="11"/>
      <color rgb="FF000000"/>
      <name val="Times New Roman"/>
      <family val="1"/>
      <charset val="204"/>
    </font>
    <font>
      <b/>
      <sz val="11"/>
      <color rgb="FF000000"/>
      <name val="Times New Roman"/>
      <family val="1"/>
      <charset val="204"/>
    </font>
    <font>
      <b/>
      <sz val="10"/>
      <name val="Times New Roman"/>
      <family val="1"/>
      <charset val="204"/>
    </font>
    <font>
      <b/>
      <sz val="11"/>
      <color indexed="8"/>
      <name val="Times New Roman"/>
      <family val="1"/>
      <charset val="204"/>
    </font>
    <font>
      <b/>
      <sz val="11"/>
      <color theme="1"/>
      <name val="Times New Roman"/>
      <family val="1"/>
      <charset val="204"/>
    </font>
    <font>
      <i/>
      <sz val="11"/>
      <color theme="1"/>
      <name val="Times New Roman"/>
      <family val="1"/>
      <charset val="204"/>
    </font>
    <font>
      <sz val="10"/>
      <name val="Arial Cyr"/>
      <charset val="204"/>
    </font>
    <font>
      <b/>
      <sz val="10"/>
      <color theme="1"/>
      <name val="Times New Roman"/>
      <family val="1"/>
      <charset val="204"/>
    </font>
    <font>
      <sz val="10"/>
      <color theme="1"/>
      <name val="Times New Roman"/>
      <family val="1"/>
      <charset val="204"/>
    </font>
    <font>
      <sz val="10"/>
      <color theme="1"/>
      <name val="Calibri"/>
      <family val="2"/>
      <charset val="204"/>
      <scheme val="minor"/>
    </font>
    <font>
      <sz val="12"/>
      <color rgb="FF000000"/>
      <name val="Times New Roman"/>
      <family val="1"/>
      <charset val="204"/>
    </font>
  </fonts>
  <fills count="3">
    <fill>
      <patternFill patternType="none"/>
    </fill>
    <fill>
      <patternFill patternType="gray125"/>
    </fill>
    <fill>
      <patternFill patternType="solid">
        <fgColor theme="0"/>
        <bgColor indexed="64"/>
      </patternFill>
    </fill>
  </fills>
  <borders count="1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style="thin">
        <color indexed="64"/>
      </bottom>
      <diagonal/>
    </border>
  </borders>
  <cellStyleXfs count="2">
    <xf numFmtId="0" fontId="0" fillId="0" borderId="0"/>
    <xf numFmtId="0" fontId="9" fillId="0" borderId="0"/>
  </cellStyleXfs>
  <cellXfs count="44">
    <xf numFmtId="0" fontId="0" fillId="0" borderId="0" xfId="0"/>
    <xf numFmtId="4" fontId="5" fillId="0" borderId="8" xfId="1" applyNumberFormat="1" applyFont="1" applyFill="1" applyBorder="1" applyAlignment="1">
      <alignment horizontal="center" vertical="center" wrapText="1"/>
    </xf>
    <xf numFmtId="4" fontId="5" fillId="0" borderId="9" xfId="1" applyNumberFormat="1" applyFont="1" applyFill="1" applyBorder="1" applyAlignment="1">
      <alignment horizontal="center" vertical="center" wrapText="1"/>
    </xf>
    <xf numFmtId="0" fontId="11" fillId="0" borderId="0" xfId="0" applyFont="1" applyFill="1" applyAlignment="1">
      <alignment horizontal="center" vertical="center" wrapText="1"/>
    </xf>
    <xf numFmtId="4" fontId="11" fillId="0" borderId="0" xfId="0" applyNumberFormat="1" applyFont="1" applyFill="1" applyAlignment="1">
      <alignment horizontal="center" vertical="center" wrapText="1"/>
    </xf>
    <xf numFmtId="4" fontId="2" fillId="0" borderId="0" xfId="0" applyNumberFormat="1" applyFont="1" applyFill="1" applyAlignment="1">
      <alignment horizontal="center" vertical="center"/>
    </xf>
    <xf numFmtId="0" fontId="2" fillId="0" borderId="0" xfId="0" applyFont="1" applyFill="1" applyAlignment="1">
      <alignment horizontal="center" vertical="center"/>
    </xf>
    <xf numFmtId="0" fontId="3" fillId="0" borderId="2" xfId="0" applyFont="1" applyFill="1" applyBorder="1" applyAlignment="1">
      <alignment horizontal="center" vertical="center"/>
    </xf>
    <xf numFmtId="4" fontId="3" fillId="0" borderId="5" xfId="0" applyNumberFormat="1" applyFont="1" applyFill="1" applyBorder="1" applyAlignment="1">
      <alignment horizontal="center" vertical="center"/>
    </xf>
    <xf numFmtId="3" fontId="5" fillId="0" borderId="3" xfId="0" applyNumberFormat="1" applyFont="1" applyFill="1" applyBorder="1" applyAlignment="1">
      <alignment horizontal="center" vertical="center" wrapText="1"/>
    </xf>
    <xf numFmtId="4" fontId="2" fillId="0" borderId="2" xfId="0" applyNumberFormat="1" applyFont="1" applyFill="1" applyBorder="1" applyAlignment="1">
      <alignment horizontal="center" vertical="center"/>
    </xf>
    <xf numFmtId="4" fontId="4" fillId="0" borderId="5" xfId="0" applyNumberFormat="1" applyFont="1" applyFill="1" applyBorder="1" applyAlignment="1">
      <alignment horizontal="center" vertical="center"/>
    </xf>
    <xf numFmtId="3" fontId="5" fillId="0" borderId="2" xfId="0" applyNumberFormat="1" applyFont="1" applyFill="1" applyBorder="1" applyAlignment="1">
      <alignment vertical="center" wrapText="1"/>
    </xf>
    <xf numFmtId="0" fontId="8" fillId="0" borderId="0" xfId="0" applyFont="1" applyFill="1" applyAlignment="1">
      <alignment horizontal="center" vertical="center"/>
    </xf>
    <xf numFmtId="0" fontId="10" fillId="0" borderId="0" xfId="0" applyFont="1" applyFill="1" applyBorder="1" applyAlignment="1">
      <alignment horizontal="left"/>
    </xf>
    <xf numFmtId="0" fontId="11" fillId="0" borderId="0" xfId="0" applyFont="1" applyFill="1" applyBorder="1" applyAlignment="1">
      <alignment horizontal="center"/>
    </xf>
    <xf numFmtId="0" fontId="10" fillId="0" borderId="0" xfId="0" applyFont="1" applyFill="1" applyBorder="1" applyAlignment="1"/>
    <xf numFmtId="0" fontId="12" fillId="0" borderId="0" xfId="0" applyFont="1" applyFill="1" applyAlignment="1"/>
    <xf numFmtId="0" fontId="11" fillId="0" borderId="0" xfId="0" applyFont="1" applyFill="1" applyBorder="1" applyAlignment="1">
      <alignment horizontal="right" wrapText="1"/>
    </xf>
    <xf numFmtId="0" fontId="10" fillId="0" borderId="0" xfId="0" applyFont="1" applyFill="1" applyAlignment="1"/>
    <xf numFmtId="0" fontId="10" fillId="0" borderId="0" xfId="0" applyFont="1" applyFill="1" applyAlignment="1">
      <alignment horizontal="left"/>
    </xf>
    <xf numFmtId="0" fontId="10" fillId="0" borderId="0" xfId="0" applyFont="1" applyFill="1" applyAlignment="1">
      <alignment vertical="center"/>
    </xf>
    <xf numFmtId="4" fontId="11" fillId="0" borderId="0" xfId="0" applyNumberFormat="1" applyFont="1" applyFill="1" applyAlignment="1">
      <alignment horizontal="center"/>
    </xf>
    <xf numFmtId="0" fontId="11" fillId="0" borderId="0" xfId="0" applyFont="1" applyFill="1" applyBorder="1" applyAlignment="1">
      <alignment horizontal="right"/>
    </xf>
    <xf numFmtId="0" fontId="11" fillId="0" borderId="0" xfId="0" applyFont="1" applyFill="1" applyAlignment="1">
      <alignment horizontal="left"/>
    </xf>
    <xf numFmtId="0" fontId="13" fillId="2" borderId="4" xfId="0" applyFont="1" applyFill="1" applyBorder="1" applyAlignment="1">
      <alignment horizontal="center" vertical="center" wrapText="1"/>
    </xf>
    <xf numFmtId="0" fontId="13" fillId="2" borderId="10" xfId="0" applyFont="1" applyFill="1" applyBorder="1" applyAlignment="1">
      <alignment horizontal="center" vertical="center" wrapText="1"/>
    </xf>
    <xf numFmtId="4" fontId="13" fillId="2" borderId="4" xfId="0" applyNumberFormat="1" applyFont="1" applyFill="1" applyBorder="1" applyAlignment="1">
      <alignment horizontal="center" vertical="center" wrapText="1"/>
    </xf>
    <xf numFmtId="4" fontId="7" fillId="0" borderId="5" xfId="0" applyNumberFormat="1" applyFont="1" applyFill="1" applyBorder="1" applyAlignment="1">
      <alignment horizontal="center" vertical="center"/>
    </xf>
    <xf numFmtId="4" fontId="7" fillId="0" borderId="7" xfId="0" applyNumberFormat="1" applyFont="1" applyFill="1" applyBorder="1" applyAlignment="1">
      <alignment horizontal="center" vertical="center"/>
    </xf>
    <xf numFmtId="0" fontId="11" fillId="0" borderId="0" xfId="0" applyFont="1" applyFill="1" applyBorder="1" applyAlignment="1">
      <alignment horizontal="right" wrapText="1"/>
    </xf>
    <xf numFmtId="0" fontId="1" fillId="0" borderId="0" xfId="0" applyFont="1" applyFill="1" applyAlignment="1">
      <alignment horizontal="center" vertical="top" wrapText="1"/>
    </xf>
    <xf numFmtId="0" fontId="1" fillId="0" borderId="1" xfId="0" applyFont="1" applyFill="1" applyBorder="1" applyAlignment="1">
      <alignment horizontal="center" vertical="top" wrapText="1"/>
    </xf>
    <xf numFmtId="3" fontId="5" fillId="0" borderId="2" xfId="0"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4" fontId="4" fillId="0" borderId="2" xfId="0" applyNumberFormat="1" applyFont="1" applyFill="1" applyBorder="1" applyAlignment="1">
      <alignment horizontal="center" vertical="center"/>
    </xf>
    <xf numFmtId="0" fontId="10" fillId="0" borderId="0" xfId="0" applyFont="1" applyFill="1" applyAlignment="1">
      <alignment horizontal="right"/>
    </xf>
    <xf numFmtId="0" fontId="6" fillId="0" borderId="5"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cellXfs>
  <cellStyles count="2">
    <cellStyle name="Обычный" xfId="0" builtinId="0"/>
    <cellStyle name="Обычный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tabSelected="1" view="pageBreakPreview" zoomScale="80" zoomScaleNormal="80" zoomScaleSheetLayoutView="80" workbookViewId="0">
      <pane xSplit="9" ySplit="4" topLeftCell="J5" activePane="bottomRight" state="frozen"/>
      <selection pane="topRight" activeCell="K1" sqref="K1"/>
      <selection pane="bottomLeft" activeCell="A5" sqref="A5"/>
      <selection pane="bottomRight" activeCell="C3" sqref="C3:C4"/>
    </sheetView>
  </sheetViews>
  <sheetFormatPr defaultRowHeight="15" x14ac:dyDescent="0.25"/>
  <cols>
    <col min="1" max="1" width="6.140625" style="6" customWidth="1"/>
    <col min="2" max="2" width="37.42578125" style="6" customWidth="1"/>
    <col min="3" max="3" width="85.42578125" style="6" customWidth="1"/>
    <col min="4" max="4" width="17.7109375" style="6" customWidth="1"/>
    <col min="5" max="5" width="15.28515625" style="6" customWidth="1"/>
    <col min="6" max="6" width="15.140625" style="5" customWidth="1"/>
    <col min="7" max="7" width="15.5703125" style="5" customWidth="1"/>
    <col min="8" max="8" width="19.42578125" style="6" customWidth="1"/>
    <col min="9" max="9" width="21.5703125" style="6" customWidth="1"/>
    <col min="10" max="10" width="16.7109375" style="5" customWidth="1"/>
    <col min="11" max="11" width="16.42578125" style="5" customWidth="1"/>
    <col min="12" max="16384" width="9.140625" style="6"/>
  </cols>
  <sheetData>
    <row r="1" spans="1:11" ht="15" customHeight="1" x14ac:dyDescent="0.25">
      <c r="A1" s="31" t="s">
        <v>12</v>
      </c>
      <c r="B1" s="31"/>
      <c r="C1" s="31"/>
      <c r="D1" s="31"/>
      <c r="E1" s="31"/>
      <c r="F1" s="31"/>
      <c r="G1" s="31"/>
      <c r="H1" s="31"/>
      <c r="I1" s="31"/>
      <c r="J1" s="31"/>
      <c r="K1" s="31"/>
    </row>
    <row r="2" spans="1:11" ht="15" customHeight="1" x14ac:dyDescent="0.25">
      <c r="A2" s="32" t="s">
        <v>13</v>
      </c>
      <c r="B2" s="32"/>
      <c r="C2" s="32"/>
      <c r="D2" s="32"/>
      <c r="E2" s="32"/>
      <c r="F2" s="32"/>
      <c r="G2" s="32"/>
      <c r="H2" s="32"/>
      <c r="I2" s="32"/>
      <c r="J2" s="32"/>
      <c r="K2" s="32"/>
    </row>
    <row r="3" spans="1:11" ht="15" customHeight="1" x14ac:dyDescent="0.25">
      <c r="A3" s="34" t="s">
        <v>19</v>
      </c>
      <c r="B3" s="35" t="s">
        <v>0</v>
      </c>
      <c r="C3" s="35" t="s">
        <v>30</v>
      </c>
      <c r="D3" s="36" t="s">
        <v>22</v>
      </c>
      <c r="E3" s="35" t="s">
        <v>1</v>
      </c>
      <c r="F3" s="38" t="s">
        <v>23</v>
      </c>
      <c r="G3" s="38" t="s">
        <v>2</v>
      </c>
      <c r="H3" s="33" t="s">
        <v>3</v>
      </c>
      <c r="I3" s="33" t="s">
        <v>4</v>
      </c>
      <c r="J3" s="28" t="s">
        <v>21</v>
      </c>
      <c r="K3" s="29"/>
    </row>
    <row r="4" spans="1:11" ht="123" customHeight="1" x14ac:dyDescent="0.25">
      <c r="A4" s="34"/>
      <c r="B4" s="35"/>
      <c r="C4" s="35"/>
      <c r="D4" s="37"/>
      <c r="E4" s="35"/>
      <c r="F4" s="38"/>
      <c r="G4" s="38"/>
      <c r="H4" s="33"/>
      <c r="I4" s="33"/>
      <c r="J4" s="1" t="s">
        <v>27</v>
      </c>
      <c r="K4" s="2" t="s">
        <v>28</v>
      </c>
    </row>
    <row r="6" spans="1:11" x14ac:dyDescent="0.25">
      <c r="A6" s="40" t="s">
        <v>5</v>
      </c>
      <c r="B6" s="41"/>
      <c r="C6" s="41"/>
      <c r="D6" s="42"/>
      <c r="E6" s="42"/>
      <c r="F6" s="43"/>
      <c r="G6" s="11">
        <f>SUM(G7:G7)</f>
        <v>15578950</v>
      </c>
      <c r="H6" s="12"/>
      <c r="I6" s="12"/>
      <c r="J6" s="10"/>
      <c r="K6" s="10"/>
    </row>
    <row r="7" spans="1:11" ht="409.5" customHeight="1" x14ac:dyDescent="0.25">
      <c r="A7" s="7">
        <v>1</v>
      </c>
      <c r="B7" s="25" t="s">
        <v>20</v>
      </c>
      <c r="C7" s="25" t="s">
        <v>29</v>
      </c>
      <c r="D7" s="26" t="s">
        <v>14</v>
      </c>
      <c r="E7" s="27">
        <v>1</v>
      </c>
      <c r="F7" s="27">
        <v>15578950</v>
      </c>
      <c r="G7" s="8">
        <f>E7*F7</f>
        <v>15578950</v>
      </c>
      <c r="H7" s="9" t="s">
        <v>24</v>
      </c>
      <c r="I7" s="9" t="s">
        <v>15</v>
      </c>
      <c r="J7" s="27">
        <v>15578950</v>
      </c>
      <c r="K7" s="10">
        <f>E7*J7</f>
        <v>15578950</v>
      </c>
    </row>
    <row r="8" spans="1:11" ht="25.5" customHeight="1" x14ac:dyDescent="0.2">
      <c r="B8" s="13"/>
      <c r="C8" s="14" t="s">
        <v>25</v>
      </c>
      <c r="D8" s="15"/>
      <c r="E8" s="30" t="s">
        <v>6</v>
      </c>
      <c r="F8" s="30"/>
      <c r="G8" s="16" t="s">
        <v>7</v>
      </c>
      <c r="H8" s="17"/>
    </row>
    <row r="9" spans="1:11" x14ac:dyDescent="0.2">
      <c r="B9" s="13"/>
      <c r="C9" s="14"/>
      <c r="D9" s="15"/>
      <c r="E9" s="18"/>
      <c r="F9" s="18"/>
      <c r="G9" s="16"/>
      <c r="H9" s="17"/>
    </row>
    <row r="10" spans="1:11" ht="24.75" customHeight="1" x14ac:dyDescent="0.2">
      <c r="B10" s="13"/>
      <c r="C10" s="14"/>
      <c r="D10" s="15"/>
      <c r="E10" s="30" t="s">
        <v>6</v>
      </c>
      <c r="F10" s="30"/>
      <c r="G10" s="20" t="s">
        <v>16</v>
      </c>
      <c r="H10" s="17"/>
    </row>
    <row r="11" spans="1:11" ht="23.25" customHeight="1" x14ac:dyDescent="0.2">
      <c r="B11" s="13"/>
      <c r="C11" s="14"/>
      <c r="D11" s="15"/>
      <c r="E11" s="30" t="s">
        <v>6</v>
      </c>
      <c r="F11" s="30"/>
      <c r="G11" s="20" t="s">
        <v>17</v>
      </c>
      <c r="H11" s="17"/>
    </row>
    <row r="12" spans="1:11" ht="25.5" customHeight="1" x14ac:dyDescent="0.2">
      <c r="C12" s="19"/>
      <c r="D12" s="19"/>
      <c r="E12" s="30" t="s">
        <v>6</v>
      </c>
      <c r="F12" s="30"/>
      <c r="G12" s="20" t="s">
        <v>8</v>
      </c>
      <c r="H12" s="17"/>
    </row>
    <row r="13" spans="1:11" ht="22.5" customHeight="1" x14ac:dyDescent="0.2">
      <c r="C13" s="19"/>
      <c r="D13" s="21"/>
      <c r="E13" s="30" t="s">
        <v>6</v>
      </c>
      <c r="F13" s="30"/>
      <c r="G13" s="20" t="s">
        <v>9</v>
      </c>
      <c r="H13" s="22"/>
    </row>
    <row r="14" spans="1:11" ht="24.75" customHeight="1" x14ac:dyDescent="0.2">
      <c r="C14" s="19"/>
      <c r="D14" s="3"/>
      <c r="E14" s="3"/>
      <c r="F14" s="23" t="s">
        <v>6</v>
      </c>
      <c r="G14" s="20" t="s">
        <v>11</v>
      </c>
      <c r="H14" s="4"/>
    </row>
    <row r="15" spans="1:11" ht="25.5" customHeight="1" x14ac:dyDescent="0.2">
      <c r="C15" s="19"/>
      <c r="D15" s="19"/>
      <c r="E15" s="30" t="s">
        <v>6</v>
      </c>
      <c r="F15" s="30"/>
      <c r="G15" s="20" t="s">
        <v>18</v>
      </c>
      <c r="H15" s="17"/>
    </row>
    <row r="16" spans="1:11" x14ac:dyDescent="0.2">
      <c r="C16" s="24"/>
      <c r="D16" s="24"/>
      <c r="E16" s="24"/>
      <c r="F16" s="24"/>
      <c r="G16" s="24"/>
      <c r="H16" s="17"/>
    </row>
    <row r="17" spans="3:8" x14ac:dyDescent="0.2">
      <c r="C17" s="19" t="s">
        <v>26</v>
      </c>
      <c r="D17" s="19"/>
      <c r="E17" s="39" t="s">
        <v>6</v>
      </c>
      <c r="F17" s="39"/>
      <c r="G17" s="20" t="s">
        <v>10</v>
      </c>
      <c r="H17" s="17"/>
    </row>
  </sheetData>
  <mergeCells count="20">
    <mergeCell ref="E15:F15"/>
    <mergeCell ref="E17:F17"/>
    <mergeCell ref="E10:F10"/>
    <mergeCell ref="E11:F11"/>
    <mergeCell ref="A6:F6"/>
    <mergeCell ref="J3:K3"/>
    <mergeCell ref="E8:F8"/>
    <mergeCell ref="E12:F12"/>
    <mergeCell ref="E13:F13"/>
    <mergeCell ref="A1:K1"/>
    <mergeCell ref="A2:K2"/>
    <mergeCell ref="H3:H4"/>
    <mergeCell ref="I3:I4"/>
    <mergeCell ref="A3:A4"/>
    <mergeCell ref="B3:B4"/>
    <mergeCell ref="C3:C4"/>
    <mergeCell ref="D3:D4"/>
    <mergeCell ref="E3:E4"/>
    <mergeCell ref="F3:F4"/>
    <mergeCell ref="G3:G4"/>
  </mergeCells>
  <pageMargins left="0.70866141732283472" right="0.70866141732283472" top="0.74803149606299213" bottom="0.74803149606299213" header="0.31496062992125984" footer="0.31496062992125984"/>
  <pageSetup paperSize="9" scale="49" pageOrder="overThenDown"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GP9</dc:creator>
  <cp:lastModifiedBy>GP9</cp:lastModifiedBy>
  <cp:lastPrinted>2023-12-12T11:08:26Z</cp:lastPrinted>
  <dcterms:created xsi:type="dcterms:W3CDTF">2023-11-22T10:59:36Z</dcterms:created>
  <dcterms:modified xsi:type="dcterms:W3CDTF">2023-12-13T03:53:13Z</dcterms:modified>
</cp:coreProperties>
</file>