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МИ и ЛС 2024\"/>
    </mc:Choice>
  </mc:AlternateContent>
  <bookViews>
    <workbookView xWindow="0" yWindow="0" windowWidth="28800" windowHeight="109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7" i="1"/>
  <c r="H15" i="1"/>
  <c r="H6" i="1" l="1"/>
  <c r="H26" i="1" l="1"/>
  <c r="H25" i="1"/>
  <c r="H24" i="1"/>
  <c r="H23" i="1"/>
  <c r="H22" i="1"/>
  <c r="H21" i="1"/>
  <c r="H20" i="1"/>
  <c r="H19" i="1"/>
  <c r="H18" i="1"/>
  <c r="H17" i="1"/>
  <c r="H16" i="1"/>
  <c r="H14" i="1"/>
  <c r="H13" i="1"/>
  <c r="H12" i="1"/>
  <c r="H11" i="1"/>
  <c r="H10" i="1"/>
  <c r="H9" i="1"/>
  <c r="H8" i="1"/>
  <c r="H7" i="1"/>
  <c r="H30" i="1" s="1"/>
</calcChain>
</file>

<file path=xl/sharedStrings.xml><?xml version="1.0" encoding="utf-8"?>
<sst xmlns="http://schemas.openxmlformats.org/spreadsheetml/2006/main" count="110" uniqueCount="79">
  <si>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</si>
  <si>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</si>
  <si>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</si>
  <si>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</si>
  <si>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</si>
  <si>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</si>
  <si>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</si>
  <si>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</si>
  <si>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>Аммиак</t>
  </si>
  <si>
    <t>раствор для наружного применения 10% 20мл</t>
  </si>
  <si>
    <t>фл</t>
  </si>
  <si>
    <t>Вазелин</t>
  </si>
  <si>
    <t>Инокаин</t>
  </si>
  <si>
    <t>0,4% глазные капли</t>
  </si>
  <si>
    <t>Калия хлорид+натрия ацетат</t>
  </si>
  <si>
    <t>Дисоль</t>
  </si>
  <si>
    <t>раствор для инфузий 400 мл</t>
  </si>
  <si>
    <t>Квамател</t>
  </si>
  <si>
    <t>Фамотидин</t>
  </si>
  <si>
    <t>порошок лифилизированный для приготовления раствора для инъекций 5мл №5</t>
  </si>
  <si>
    <t>Йод</t>
  </si>
  <si>
    <t>спиртовой раствор 5% 10мл</t>
  </si>
  <si>
    <t>Левомецитин 0,5%</t>
  </si>
  <si>
    <t xml:space="preserve">глазные капли 0,5 </t>
  </si>
  <si>
    <t>тюбик</t>
  </si>
  <si>
    <t>Масло</t>
  </si>
  <si>
    <t xml:space="preserve">Для массажа </t>
  </si>
  <si>
    <t>для наружного применения 100 мл</t>
  </si>
  <si>
    <t>Никотиновая кислота</t>
  </si>
  <si>
    <t>раствор для инъкций 1% 1 мл</t>
  </si>
  <si>
    <t>амп</t>
  </si>
  <si>
    <t>Пантенол</t>
  </si>
  <si>
    <t>аэрозоль 100 мл</t>
  </si>
  <si>
    <t>Пергидроль</t>
  </si>
  <si>
    <t xml:space="preserve">Перекись водорода </t>
  </si>
  <si>
    <t>раствор для наружного применения 3% 100 мл</t>
  </si>
  <si>
    <t>Пилокарпин</t>
  </si>
  <si>
    <t>1 % - 10мл  глазные капли</t>
  </si>
  <si>
    <t xml:space="preserve">Мазь тетрациклиновая </t>
  </si>
  <si>
    <t>Тетрациклиновая, мазь для наружного применения 3 % 15 г</t>
  </si>
  <si>
    <t>РЕТИНОЛ ПАЛЬМИТАТ (ВИТ А) 100000 МЕ №10</t>
  </si>
  <si>
    <t>таб</t>
  </si>
  <si>
    <t>Теноксикам</t>
  </si>
  <si>
    <t>Артоксан</t>
  </si>
  <si>
    <t>порошок лиофилизтрованный для приготовления растворав комплексе с растворителем 20 мг</t>
  </si>
  <si>
    <t>Тиамин хлорид</t>
  </si>
  <si>
    <t>Тиамин хлорид (Витамин В1)</t>
  </si>
  <si>
    <t>раствор для инъкций 5% 1 мл%</t>
  </si>
  <si>
    <t xml:space="preserve">Пентоксифиллин </t>
  </si>
  <si>
    <t>раствор для инъкций 2% 5 мл</t>
  </si>
  <si>
    <t>Уголь активированный</t>
  </si>
  <si>
    <t>таблетка,0,5 №10</t>
  </si>
  <si>
    <t>уп</t>
  </si>
  <si>
    <t>Регидратирующий препарат для перорального применения 18,9</t>
  </si>
  <si>
    <t>Регидрон</t>
  </si>
  <si>
    <t xml:space="preserve"> 
Порошок д/пригот. р-ра д/приема внутрь 18,9 №20</t>
  </si>
  <si>
    <t>пакет</t>
  </si>
  <si>
    <t xml:space="preserve">Спирт этиловый </t>
  </si>
  <si>
    <t>70* 100 мл</t>
  </si>
  <si>
    <t>итого</t>
  </si>
  <si>
    <t xml:space="preserve"> Сатып алынатын тауарлардың тізімі / Перечень закупаемых товаров</t>
  </si>
  <si>
    <t>Баға ұсыныстарын сұрату тәсілімен «Дәрілік заттар» тауарларын сатып алуды өткізу туралы 2024 жылғы 19 қаңтардың №3 хабарландыруға №1 қосымша</t>
  </si>
  <si>
    <t>Приложение №1 к Объявлению №3 о проведении закупа товаров «Лекарственные средства» способом запроса ценовых предложений от 19.01.2024 г.</t>
  </si>
  <si>
    <t>Жеткізу шарттары (сәйкес ИНКОТЕРМС 2000)/Условия поставки (в соответствии с ИНКОТЕРМС 2000)</t>
  </si>
  <si>
    <t>Тауарды жеткізу мерзімі/Срок поставки товара</t>
  </si>
  <si>
    <t>Тауарды жеткізу орны/Место поставки товара</t>
  </si>
  <si>
    <t>DDP баратын жер/DDP пункт назначения</t>
  </si>
  <si>
    <t>по явке Заказчика в течение 15 (шестнадцать) календарных дней.</t>
  </si>
  <si>
    <t>Астана қ., Мәңгілік Ел даңғылы, 16/1 (Дәріхана қоймасы, 2-қабат)/г. Астана, проспект Мангилик Ел, 16/1 (Аптечный склад, 2-этаж)</t>
  </si>
  <si>
    <t>для наружного применения 25гр</t>
  </si>
  <si>
    <t>Нифедипин</t>
  </si>
  <si>
    <t>Таблетки, покрытые оболочкой, 10 мг</t>
  </si>
  <si>
    <t>Атропина сульфат</t>
  </si>
  <si>
    <t>Атропин</t>
  </si>
  <si>
    <t>раствор для инъекций 1 мг/мл 1 мл№10</t>
  </si>
  <si>
    <t>Оксибупрокаин</t>
  </si>
  <si>
    <t xml:space="preserve">Платифиллина гидротартрат </t>
  </si>
  <si>
    <t>Платифиллин</t>
  </si>
  <si>
    <t>раствор для инъекций 0,2% 1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</si>
</sst>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3.2"/>
      <color theme="1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2" applyFont="1" applyFill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top" wrapText="1"/>
    </xf>
    <xf numFmtId="43" fontId="10" fillId="2" borderId="3" xfId="1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dal.ru/drugs/clinic-group/15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14" zoomScaleNormal="100" workbookViewId="0">
      <selection activeCell="D14" sqref="D14"/>
    </sheetView>
  </sheetViews>
  <sheetFormatPr defaultColWidth="9.140625" defaultRowHeight="12.75" x14ac:dyDescent="0.25"/>
  <cols>
    <col min="1" max="1" width="4.5703125" style="1" customWidth="1"/>
    <col min="2" max="2" width="23" style="1" customWidth="1"/>
    <col min="3" max="3" width="24.5703125" style="1" bestFit="1" customWidth="1"/>
    <col min="4" max="4" width="51.7109375" style="1" bestFit="1" customWidth="1"/>
    <col min="5" max="5" width="5.5703125" style="1" bestFit="1" customWidth="1"/>
    <col min="6" max="6" width="6.28515625" style="1" bestFit="1" customWidth="1"/>
    <col min="7" max="7" width="7" style="10" bestFit="1" customWidth="1"/>
    <col min="8" max="8" width="11.28515625" style="10" bestFit="1" customWidth="1"/>
    <col min="9" max="9" width="12.7109375" style="1" customWidth="1"/>
    <col min="10" max="10" width="11.85546875" style="1" customWidth="1"/>
    <col min="11" max="11" width="12.140625" style="1" customWidth="1"/>
    <col min="12" max="16384" width="9.140625" style="1"/>
  </cols>
  <sheetData>
    <row r="1" spans="1:11" ht="14.25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4.25" customHeight="1" x14ac:dyDescent="0.25">
      <c r="A2" s="41" t="s">
        <v>62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4.25" customHeight="1" x14ac:dyDescent="0.25">
      <c r="A3" s="42" t="s">
        <v>60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38.25" customHeight="1" x14ac:dyDescent="0.25">
      <c r="A4" s="37" t="s">
        <v>0</v>
      </c>
      <c r="B4" s="43" t="s">
        <v>1</v>
      </c>
      <c r="C4" s="43" t="s">
        <v>2</v>
      </c>
      <c r="D4" s="37" t="s">
        <v>3</v>
      </c>
      <c r="E4" s="43" t="s">
        <v>4</v>
      </c>
      <c r="F4" s="37" t="s">
        <v>5</v>
      </c>
      <c r="G4" s="39" t="s">
        <v>6</v>
      </c>
      <c r="H4" s="39" t="s">
        <v>7</v>
      </c>
      <c r="I4" s="36" t="s">
        <v>63</v>
      </c>
      <c r="J4" s="36" t="s">
        <v>64</v>
      </c>
      <c r="K4" s="36" t="s">
        <v>65</v>
      </c>
    </row>
    <row r="5" spans="1:11" ht="38.25" customHeight="1" x14ac:dyDescent="0.25">
      <c r="A5" s="38"/>
      <c r="B5" s="44"/>
      <c r="C5" s="44"/>
      <c r="D5" s="38"/>
      <c r="E5" s="44"/>
      <c r="F5" s="38"/>
      <c r="G5" s="40"/>
      <c r="H5" s="40"/>
      <c r="I5" s="36"/>
      <c r="J5" s="36"/>
      <c r="K5" s="36"/>
    </row>
    <row r="6" spans="1:11" s="9" customFormat="1" x14ac:dyDescent="0.25">
      <c r="A6" s="9">
        <v>1</v>
      </c>
      <c r="B6" s="7" t="s">
        <v>8</v>
      </c>
      <c r="C6" s="7" t="s">
        <v>8</v>
      </c>
      <c r="D6" s="7" t="s">
        <v>9</v>
      </c>
      <c r="E6" s="7" t="s">
        <v>10</v>
      </c>
      <c r="F6" s="2">
        <v>50</v>
      </c>
      <c r="G6" s="8">
        <v>40.61</v>
      </c>
      <c r="H6" s="8">
        <f>F6*G6</f>
        <v>2030.5</v>
      </c>
      <c r="I6" s="33" t="s">
        <v>66</v>
      </c>
      <c r="J6" s="33" t="s">
        <v>67</v>
      </c>
      <c r="K6" s="33" t="s">
        <v>68</v>
      </c>
    </row>
    <row r="7" spans="1:11" s="9" customFormat="1" ht="25.5" x14ac:dyDescent="0.25">
      <c r="A7" s="2">
        <v>2</v>
      </c>
      <c r="B7" s="3" t="s">
        <v>11</v>
      </c>
      <c r="C7" s="3" t="s">
        <v>11</v>
      </c>
      <c r="D7" s="7" t="s">
        <v>69</v>
      </c>
      <c r="E7" s="7" t="s">
        <v>24</v>
      </c>
      <c r="F7" s="3">
        <v>150</v>
      </c>
      <c r="G7" s="11">
        <v>51.98</v>
      </c>
      <c r="H7" s="8">
        <f t="shared" ref="H7:H28" si="0">F7*G7</f>
        <v>7796.9999999999991</v>
      </c>
      <c r="I7" s="34"/>
      <c r="J7" s="34"/>
      <c r="K7" s="34"/>
    </row>
    <row r="8" spans="1:11" s="9" customFormat="1" x14ac:dyDescent="0.25">
      <c r="A8" s="9">
        <v>3</v>
      </c>
      <c r="B8" s="31" t="s">
        <v>75</v>
      </c>
      <c r="C8" s="12" t="s">
        <v>12</v>
      </c>
      <c r="D8" s="12" t="s">
        <v>13</v>
      </c>
      <c r="E8" s="7" t="s">
        <v>10</v>
      </c>
      <c r="F8" s="4">
        <v>100</v>
      </c>
      <c r="G8" s="11">
        <v>577.70000000000005</v>
      </c>
      <c r="H8" s="8">
        <f t="shared" si="0"/>
        <v>57770.000000000007</v>
      </c>
      <c r="I8" s="34"/>
      <c r="J8" s="34"/>
      <c r="K8" s="34"/>
    </row>
    <row r="9" spans="1:11" s="9" customFormat="1" ht="25.5" x14ac:dyDescent="0.25">
      <c r="A9" s="2">
        <v>4</v>
      </c>
      <c r="B9" s="7" t="s">
        <v>14</v>
      </c>
      <c r="C9" s="7" t="s">
        <v>15</v>
      </c>
      <c r="D9" s="7" t="s">
        <v>16</v>
      </c>
      <c r="E9" s="7" t="s">
        <v>10</v>
      </c>
      <c r="F9" s="2">
        <v>200</v>
      </c>
      <c r="G9" s="8">
        <v>312.07</v>
      </c>
      <c r="H9" s="8">
        <f t="shared" si="0"/>
        <v>62414</v>
      </c>
      <c r="I9" s="34"/>
      <c r="J9" s="34"/>
      <c r="K9" s="34"/>
    </row>
    <row r="10" spans="1:11" s="9" customFormat="1" ht="25.5" x14ac:dyDescent="0.25">
      <c r="A10" s="9">
        <v>5</v>
      </c>
      <c r="B10" s="12" t="s">
        <v>17</v>
      </c>
      <c r="C10" s="12" t="s">
        <v>18</v>
      </c>
      <c r="D10" s="12" t="s">
        <v>19</v>
      </c>
      <c r="E10" s="7" t="s">
        <v>10</v>
      </c>
      <c r="F10" s="4">
        <v>300</v>
      </c>
      <c r="G10" s="11">
        <v>363.85</v>
      </c>
      <c r="H10" s="8">
        <f t="shared" si="0"/>
        <v>109155</v>
      </c>
      <c r="I10" s="34"/>
      <c r="J10" s="34"/>
      <c r="K10" s="34"/>
    </row>
    <row r="11" spans="1:11" s="9" customFormat="1" x14ac:dyDescent="0.25">
      <c r="A11" s="2">
        <v>6</v>
      </c>
      <c r="B11" s="12" t="s">
        <v>20</v>
      </c>
      <c r="C11" s="12" t="s">
        <v>20</v>
      </c>
      <c r="D11" s="12" t="s">
        <v>21</v>
      </c>
      <c r="E11" s="7" t="s">
        <v>10</v>
      </c>
      <c r="F11" s="4">
        <v>50</v>
      </c>
      <c r="G11" s="11">
        <v>49.44</v>
      </c>
      <c r="H11" s="8">
        <f t="shared" si="0"/>
        <v>2472</v>
      </c>
      <c r="I11" s="34"/>
      <c r="J11" s="34"/>
      <c r="K11" s="34"/>
    </row>
    <row r="12" spans="1:11" s="9" customFormat="1" x14ac:dyDescent="0.25">
      <c r="A12" s="9">
        <v>7</v>
      </c>
      <c r="B12" s="12" t="s">
        <v>22</v>
      </c>
      <c r="C12" s="12" t="s">
        <v>22</v>
      </c>
      <c r="D12" s="12" t="s">
        <v>23</v>
      </c>
      <c r="E12" s="7" t="s">
        <v>10</v>
      </c>
      <c r="F12" s="4">
        <v>50</v>
      </c>
      <c r="G12" s="11">
        <v>220</v>
      </c>
      <c r="H12" s="8">
        <f t="shared" si="0"/>
        <v>11000</v>
      </c>
      <c r="I12" s="34"/>
      <c r="J12" s="34"/>
      <c r="K12" s="34"/>
    </row>
    <row r="13" spans="1:11" s="9" customFormat="1" x14ac:dyDescent="0.25">
      <c r="A13" s="2">
        <v>8</v>
      </c>
      <c r="B13" s="3" t="s">
        <v>25</v>
      </c>
      <c r="C13" s="3" t="s">
        <v>26</v>
      </c>
      <c r="D13" s="7" t="s">
        <v>27</v>
      </c>
      <c r="E13" s="7" t="s">
        <v>10</v>
      </c>
      <c r="F13" s="3">
        <v>300</v>
      </c>
      <c r="G13" s="11">
        <v>300</v>
      </c>
      <c r="H13" s="8">
        <f t="shared" si="0"/>
        <v>90000</v>
      </c>
      <c r="I13" s="34"/>
      <c r="J13" s="34"/>
      <c r="K13" s="34"/>
    </row>
    <row r="14" spans="1:11" s="9" customFormat="1" x14ac:dyDescent="0.25">
      <c r="A14" s="9">
        <v>9</v>
      </c>
      <c r="B14" s="7" t="s">
        <v>28</v>
      </c>
      <c r="C14" s="7" t="s">
        <v>28</v>
      </c>
      <c r="D14" s="7" t="s">
        <v>29</v>
      </c>
      <c r="E14" s="7" t="s">
        <v>30</v>
      </c>
      <c r="F14" s="2">
        <v>4000</v>
      </c>
      <c r="G14" s="8">
        <v>32.479999999999997</v>
      </c>
      <c r="H14" s="8">
        <f t="shared" si="0"/>
        <v>129919.99999999999</v>
      </c>
      <c r="I14" s="34"/>
      <c r="J14" s="34"/>
      <c r="K14" s="34"/>
    </row>
    <row r="15" spans="1:11" s="9" customFormat="1" x14ac:dyDescent="0.25">
      <c r="A15" s="2">
        <v>10</v>
      </c>
      <c r="B15" s="31" t="s">
        <v>70</v>
      </c>
      <c r="C15" s="31" t="s">
        <v>70</v>
      </c>
      <c r="D15" s="31" t="s">
        <v>71</v>
      </c>
      <c r="E15" s="30" t="s">
        <v>41</v>
      </c>
      <c r="F15" s="2">
        <v>300</v>
      </c>
      <c r="G15" s="8">
        <v>4.46</v>
      </c>
      <c r="H15" s="8">
        <f t="shared" si="0"/>
        <v>1338</v>
      </c>
      <c r="I15" s="34"/>
      <c r="J15" s="34"/>
      <c r="K15" s="34"/>
    </row>
    <row r="16" spans="1:11" s="9" customFormat="1" x14ac:dyDescent="0.25">
      <c r="A16" s="9">
        <v>11</v>
      </c>
      <c r="B16" s="7" t="s">
        <v>31</v>
      </c>
      <c r="C16" s="7" t="s">
        <v>31</v>
      </c>
      <c r="D16" s="7" t="s">
        <v>32</v>
      </c>
      <c r="E16" s="7" t="s">
        <v>10</v>
      </c>
      <c r="F16" s="2">
        <v>5</v>
      </c>
      <c r="G16" s="8">
        <v>890</v>
      </c>
      <c r="H16" s="8">
        <f t="shared" si="0"/>
        <v>4450</v>
      </c>
      <c r="I16" s="34"/>
      <c r="J16" s="34"/>
      <c r="K16" s="34"/>
    </row>
    <row r="17" spans="1:11" s="9" customFormat="1" x14ac:dyDescent="0.25">
      <c r="A17" s="2">
        <v>12</v>
      </c>
      <c r="B17" s="7" t="s">
        <v>33</v>
      </c>
      <c r="C17" s="7" t="s">
        <v>34</v>
      </c>
      <c r="D17" s="7" t="s">
        <v>35</v>
      </c>
      <c r="E17" s="7" t="s">
        <v>10</v>
      </c>
      <c r="F17" s="2">
        <v>500</v>
      </c>
      <c r="G17" s="8">
        <v>107.5</v>
      </c>
      <c r="H17" s="8">
        <f t="shared" si="0"/>
        <v>53750</v>
      </c>
      <c r="I17" s="34"/>
      <c r="J17" s="34"/>
      <c r="K17" s="34"/>
    </row>
    <row r="18" spans="1:11" s="9" customFormat="1" x14ac:dyDescent="0.25">
      <c r="A18" s="9">
        <v>13</v>
      </c>
      <c r="B18" s="12" t="s">
        <v>36</v>
      </c>
      <c r="C18" s="12" t="s">
        <v>36</v>
      </c>
      <c r="D18" s="12" t="s">
        <v>37</v>
      </c>
      <c r="E18" s="7" t="s">
        <v>10</v>
      </c>
      <c r="F18" s="4">
        <v>50</v>
      </c>
      <c r="G18" s="11">
        <v>279.87</v>
      </c>
      <c r="H18" s="8">
        <f t="shared" si="0"/>
        <v>13993.5</v>
      </c>
      <c r="I18" s="34"/>
      <c r="J18" s="34"/>
      <c r="K18" s="34"/>
    </row>
    <row r="19" spans="1:11" s="9" customFormat="1" ht="25.5" x14ac:dyDescent="0.25">
      <c r="A19" s="2">
        <v>14</v>
      </c>
      <c r="B19" s="7" t="s">
        <v>38</v>
      </c>
      <c r="C19" s="7" t="s">
        <v>38</v>
      </c>
      <c r="D19" s="7" t="s">
        <v>39</v>
      </c>
      <c r="E19" s="7" t="s">
        <v>24</v>
      </c>
      <c r="F19" s="2">
        <v>50</v>
      </c>
      <c r="G19" s="8">
        <v>100.34</v>
      </c>
      <c r="H19" s="8">
        <f t="shared" si="0"/>
        <v>5017</v>
      </c>
      <c r="I19" s="34"/>
      <c r="J19" s="34"/>
      <c r="K19" s="34"/>
    </row>
    <row r="20" spans="1:11" s="9" customFormat="1" ht="25.5" x14ac:dyDescent="0.25">
      <c r="A20" s="9">
        <v>15</v>
      </c>
      <c r="B20" s="7" t="s">
        <v>40</v>
      </c>
      <c r="C20" s="7" t="s">
        <v>40</v>
      </c>
      <c r="D20" s="7" t="s">
        <v>40</v>
      </c>
      <c r="E20" s="7" t="s">
        <v>41</v>
      </c>
      <c r="F20" s="2">
        <v>800</v>
      </c>
      <c r="G20" s="8">
        <v>170</v>
      </c>
      <c r="H20" s="8">
        <f t="shared" si="0"/>
        <v>136000</v>
      </c>
      <c r="I20" s="34"/>
      <c r="J20" s="34"/>
      <c r="K20" s="34"/>
    </row>
    <row r="21" spans="1:11" s="9" customFormat="1" ht="25.5" x14ac:dyDescent="0.25">
      <c r="A21" s="2">
        <v>16</v>
      </c>
      <c r="B21" s="7" t="s">
        <v>42</v>
      </c>
      <c r="C21" s="7" t="s">
        <v>43</v>
      </c>
      <c r="D21" s="7" t="s">
        <v>44</v>
      </c>
      <c r="E21" s="7" t="s">
        <v>30</v>
      </c>
      <c r="F21" s="2">
        <v>2000</v>
      </c>
      <c r="G21" s="8">
        <v>997.94</v>
      </c>
      <c r="H21" s="8">
        <f t="shared" si="0"/>
        <v>1995880</v>
      </c>
      <c r="I21" s="34"/>
      <c r="J21" s="34"/>
      <c r="K21" s="34"/>
    </row>
    <row r="22" spans="1:11" s="9" customFormat="1" x14ac:dyDescent="0.25">
      <c r="A22" s="9">
        <v>17</v>
      </c>
      <c r="B22" s="7" t="s">
        <v>45</v>
      </c>
      <c r="C22" s="7" t="s">
        <v>46</v>
      </c>
      <c r="D22" s="7" t="s">
        <v>47</v>
      </c>
      <c r="E22" s="7" t="s">
        <v>30</v>
      </c>
      <c r="F22" s="2">
        <v>5000</v>
      </c>
      <c r="G22" s="8">
        <v>10.98</v>
      </c>
      <c r="H22" s="8">
        <f t="shared" si="0"/>
        <v>54900</v>
      </c>
      <c r="I22" s="34"/>
      <c r="J22" s="34"/>
      <c r="K22" s="34"/>
    </row>
    <row r="23" spans="1:11" s="9" customFormat="1" x14ac:dyDescent="0.25">
      <c r="A23" s="2">
        <v>18</v>
      </c>
      <c r="B23" s="7" t="s">
        <v>48</v>
      </c>
      <c r="C23" s="7" t="s">
        <v>48</v>
      </c>
      <c r="D23" s="7" t="s">
        <v>49</v>
      </c>
      <c r="E23" s="7" t="s">
        <v>30</v>
      </c>
      <c r="F23" s="2">
        <v>15000</v>
      </c>
      <c r="G23" s="8">
        <v>90</v>
      </c>
      <c r="H23" s="8">
        <f t="shared" si="0"/>
        <v>1350000</v>
      </c>
      <c r="I23" s="34"/>
      <c r="J23" s="34"/>
      <c r="K23" s="34"/>
    </row>
    <row r="24" spans="1:11" s="9" customFormat="1" x14ac:dyDescent="0.25">
      <c r="A24" s="9">
        <v>19</v>
      </c>
      <c r="B24" s="7" t="s">
        <v>50</v>
      </c>
      <c r="C24" s="7" t="s">
        <v>50</v>
      </c>
      <c r="D24" s="7" t="s">
        <v>51</v>
      </c>
      <c r="E24" s="7" t="s">
        <v>52</v>
      </c>
      <c r="F24" s="2">
        <v>100</v>
      </c>
      <c r="G24" s="8">
        <v>100</v>
      </c>
      <c r="H24" s="8">
        <f t="shared" si="0"/>
        <v>10000</v>
      </c>
      <c r="I24" s="34"/>
      <c r="J24" s="34"/>
      <c r="K24" s="34"/>
    </row>
    <row r="25" spans="1:11" s="9" customFormat="1" ht="51" x14ac:dyDescent="0.25">
      <c r="A25" s="2">
        <v>20</v>
      </c>
      <c r="B25" s="13" t="s">
        <v>53</v>
      </c>
      <c r="C25" s="7" t="s">
        <v>54</v>
      </c>
      <c r="D25" s="7" t="s">
        <v>55</v>
      </c>
      <c r="E25" s="7" t="s">
        <v>56</v>
      </c>
      <c r="F25" s="2">
        <v>250</v>
      </c>
      <c r="G25" s="8">
        <v>185.95</v>
      </c>
      <c r="H25" s="8">
        <f t="shared" si="0"/>
        <v>46487.5</v>
      </c>
      <c r="I25" s="34"/>
      <c r="J25" s="34"/>
      <c r="K25" s="34"/>
    </row>
    <row r="26" spans="1:11" s="9" customFormat="1" x14ac:dyDescent="0.25">
      <c r="A26" s="9">
        <v>21</v>
      </c>
      <c r="B26" s="12" t="s">
        <v>57</v>
      </c>
      <c r="C26" s="12" t="s">
        <v>57</v>
      </c>
      <c r="D26" s="12" t="s">
        <v>58</v>
      </c>
      <c r="E26" s="7" t="s">
        <v>10</v>
      </c>
      <c r="F26" s="4">
        <v>200</v>
      </c>
      <c r="G26" s="11">
        <v>280</v>
      </c>
      <c r="H26" s="8">
        <f t="shared" si="0"/>
        <v>56000</v>
      </c>
      <c r="I26" s="35"/>
      <c r="J26" s="35"/>
      <c r="K26" s="35"/>
    </row>
    <row r="27" spans="1:11" s="9" customFormat="1" x14ac:dyDescent="0.25">
      <c r="A27" s="2">
        <v>22</v>
      </c>
      <c r="B27" s="31" t="s">
        <v>72</v>
      </c>
      <c r="C27" s="31" t="s">
        <v>73</v>
      </c>
      <c r="D27" s="31" t="s">
        <v>74</v>
      </c>
      <c r="E27" s="32" t="s">
        <v>30</v>
      </c>
      <c r="F27" s="4">
        <v>150</v>
      </c>
      <c r="G27" s="11">
        <v>14.45</v>
      </c>
      <c r="H27" s="8">
        <f t="shared" si="0"/>
        <v>2167.5</v>
      </c>
      <c r="I27" s="19"/>
      <c r="J27" s="19"/>
      <c r="K27" s="19"/>
    </row>
    <row r="28" spans="1:11" s="9" customFormat="1" ht="25.5" x14ac:dyDescent="0.25">
      <c r="A28" s="9">
        <v>23</v>
      </c>
      <c r="B28" s="32" t="s">
        <v>76</v>
      </c>
      <c r="C28" s="32" t="s">
        <v>77</v>
      </c>
      <c r="D28" s="32" t="s">
        <v>78</v>
      </c>
      <c r="E28" s="32" t="s">
        <v>30</v>
      </c>
      <c r="F28" s="4">
        <v>400</v>
      </c>
      <c r="G28" s="11">
        <v>625.02</v>
      </c>
      <c r="H28" s="8">
        <f t="shared" si="0"/>
        <v>250008</v>
      </c>
      <c r="I28" s="19"/>
      <c r="J28" s="19"/>
      <c r="K28" s="19"/>
    </row>
    <row r="29" spans="1:11" s="9" customFormat="1" x14ac:dyDescent="0.25">
      <c r="A29" s="2"/>
      <c r="B29" s="29"/>
      <c r="C29" s="12"/>
      <c r="D29" s="12"/>
      <c r="E29" s="7"/>
      <c r="F29" s="4"/>
      <c r="G29" s="11"/>
      <c r="H29" s="8"/>
      <c r="I29" s="19"/>
      <c r="J29" s="19"/>
      <c r="K29" s="19"/>
    </row>
    <row r="30" spans="1:11" s="28" customFormat="1" x14ac:dyDescent="0.25">
      <c r="A30" s="20"/>
      <c r="B30" s="21" t="s">
        <v>59</v>
      </c>
      <c r="C30" s="22"/>
      <c r="D30" s="22"/>
      <c r="E30" s="23"/>
      <c r="F30" s="24"/>
      <c r="G30" s="25"/>
      <c r="H30" s="26">
        <f>SUM(H6:H28)</f>
        <v>4452550</v>
      </c>
      <c r="I30" s="27"/>
      <c r="J30" s="27"/>
      <c r="K30" s="27"/>
    </row>
    <row r="31" spans="1:11" x14ac:dyDescent="0.25">
      <c r="A31" s="14"/>
      <c r="B31" s="15"/>
      <c r="C31" s="15"/>
      <c r="D31" s="16"/>
      <c r="E31" s="6"/>
      <c r="F31" s="5"/>
      <c r="G31" s="17"/>
    </row>
    <row r="32" spans="1:11" x14ac:dyDescent="0.25">
      <c r="B32" s="15"/>
      <c r="C32" s="15"/>
      <c r="D32" s="15"/>
      <c r="E32" s="16"/>
      <c r="F32" s="6"/>
      <c r="G32" s="5"/>
      <c r="H32" s="17"/>
    </row>
    <row r="33" spans="2:8" x14ac:dyDescent="0.25">
      <c r="B33" s="18"/>
      <c r="C33" s="15"/>
      <c r="D33" s="15"/>
      <c r="E33" s="16"/>
      <c r="F33" s="6"/>
      <c r="G33" s="5"/>
      <c r="H33" s="17"/>
    </row>
    <row r="34" spans="2:8" x14ac:dyDescent="0.25">
      <c r="B34" s="18"/>
      <c r="C34" s="15"/>
      <c r="D34" s="15"/>
      <c r="E34" s="16"/>
      <c r="F34" s="6"/>
      <c r="G34" s="5"/>
      <c r="H34" s="17"/>
    </row>
    <row r="35" spans="2:8" x14ac:dyDescent="0.25">
      <c r="B35" s="15"/>
      <c r="C35" s="15"/>
      <c r="D35" s="15"/>
      <c r="E35" s="16"/>
      <c r="F35" s="6"/>
      <c r="G35" s="5"/>
      <c r="H35" s="17"/>
    </row>
    <row r="36" spans="2:8" x14ac:dyDescent="0.25">
      <c r="B36" s="18"/>
      <c r="C36" s="15"/>
      <c r="D36" s="15"/>
      <c r="E36" s="16"/>
      <c r="F36" s="6"/>
      <c r="G36" s="5"/>
      <c r="H36" s="17"/>
    </row>
    <row r="37" spans="2:8" x14ac:dyDescent="0.25">
      <c r="B37" s="18"/>
      <c r="C37" s="15"/>
      <c r="D37" s="15"/>
      <c r="E37" s="16"/>
      <c r="F37" s="6"/>
      <c r="G37" s="5"/>
      <c r="H37" s="17"/>
    </row>
    <row r="38" spans="2:8" x14ac:dyDescent="0.25">
      <c r="B38" s="15"/>
      <c r="C38" s="15"/>
      <c r="D38" s="15"/>
      <c r="E38" s="16"/>
      <c r="F38" s="6"/>
      <c r="G38" s="5"/>
      <c r="H38" s="17"/>
    </row>
    <row r="39" spans="2:8" x14ac:dyDescent="0.25">
      <c r="B39" s="15"/>
      <c r="C39" s="15"/>
      <c r="D39" s="15"/>
      <c r="E39" s="16"/>
      <c r="F39" s="6"/>
      <c r="G39" s="5"/>
      <c r="H39" s="17"/>
    </row>
    <row r="40" spans="2:8" x14ac:dyDescent="0.25">
      <c r="B40" s="15"/>
      <c r="C40" s="15"/>
      <c r="D40" s="15"/>
      <c r="E40" s="16"/>
      <c r="F40" s="6"/>
      <c r="G40" s="5"/>
      <c r="H40" s="17"/>
    </row>
    <row r="41" spans="2:8" x14ac:dyDescent="0.25">
      <c r="B41" s="15"/>
      <c r="C41" s="15"/>
      <c r="D41" s="15"/>
      <c r="E41" s="16"/>
      <c r="F41" s="6"/>
      <c r="G41" s="5"/>
      <c r="H41" s="17"/>
    </row>
    <row r="43" spans="2:8" x14ac:dyDescent="0.25">
      <c r="B43" s="18"/>
    </row>
    <row r="44" spans="2:8" x14ac:dyDescent="0.25">
      <c r="B44" s="18"/>
    </row>
  </sheetData>
  <mergeCells count="17">
    <mergeCell ref="F4:F5"/>
    <mergeCell ref="G4:G5"/>
    <mergeCell ref="H4:H5"/>
    <mergeCell ref="A1:K1"/>
    <mergeCell ref="A2:K2"/>
    <mergeCell ref="A3:K3"/>
    <mergeCell ref="A4:A5"/>
    <mergeCell ref="B4:B5"/>
    <mergeCell ref="C4:C5"/>
    <mergeCell ref="D4:D5"/>
    <mergeCell ref="E4:E5"/>
    <mergeCell ref="I6:I26"/>
    <mergeCell ref="J6:J26"/>
    <mergeCell ref="K6:K26"/>
    <mergeCell ref="I4:I5"/>
    <mergeCell ref="J4:J5"/>
    <mergeCell ref="K4:K5"/>
  </mergeCells>
  <hyperlinks>
    <hyperlink ref="B25" r:id="rId1" display="https://www.vidal.ru/drugs/clinic-group/1573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2024-01-22T04:37:04Z</cp:lastPrinted>
  <dcterms:created xsi:type="dcterms:W3CDTF">2024-01-19T04:33:00Z</dcterms:created>
  <dcterms:modified xsi:type="dcterms:W3CDTF">2024-01-22T13:08:27Z</dcterms:modified>
</cp:coreProperties>
</file>