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4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H17" i="1"/>
  <c r="H16" i="1"/>
  <c r="H15" i="1"/>
  <c r="H14" i="1"/>
  <c r="H13" i="1"/>
  <c r="H12" i="1"/>
  <c r="H11" i="1"/>
  <c r="H10" i="1"/>
  <c r="H9" i="1"/>
  <c r="H8" i="1"/>
  <c r="H7" i="1"/>
  <c r="H6" i="1"/>
  <c r="H18" i="1" s="1"/>
  <c r="H5" i="1"/>
  <c r="H4" i="1"/>
</calcChain>
</file>

<file path=xl/sharedStrings.xml><?xml version="1.0" encoding="utf-8"?>
<sst xmlns="http://schemas.openxmlformats.org/spreadsheetml/2006/main" count="93" uniqueCount="68">
  <si>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</si>
  <si>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</si>
  <si>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</si>
  <si>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</si>
  <si>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</si>
  <si>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</si>
  <si>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</si>
  <si>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</si>
  <si>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</si>
  <si>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</si>
  <si>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</si>
  <si>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Аммиак</t>
  </si>
  <si>
    <t>раствор для наружного применения 10% 20мл</t>
  </si>
  <si>
    <t>фл</t>
  </si>
  <si>
    <t>DDP баратын жер/DDP пункт назначения</t>
  </si>
  <si>
    <t>по явке Заказчика в течение 15 (шестнадцать) календарных дней.</t>
  </si>
  <si>
    <t>Астана қ., Мәңгілік Ел даңғылы, 16/1 (Дәріхана қоймасы, 2-қабат)/г. Астана, проспект Мангилик Ел, 16/1 (Аптечный склад, 2-этаж)</t>
  </si>
  <si>
    <t>Вазелин</t>
  </si>
  <si>
    <t>для наружного применения 25гр</t>
  </si>
  <si>
    <t>тюбик</t>
  </si>
  <si>
    <t>Оксибупрокаин</t>
  </si>
  <si>
    <t>Инокаин</t>
  </si>
  <si>
    <t>0,4% глазные капли</t>
  </si>
  <si>
    <t>Калия хлорид+натрия ацетат</t>
  </si>
  <si>
    <t>Дисоль</t>
  </si>
  <si>
    <t>раствор для инфузий 400 мл</t>
  </si>
  <si>
    <t>Йод</t>
  </si>
  <si>
    <t>спиртовой раствор 5% 10мл</t>
  </si>
  <si>
    <t>Масло</t>
  </si>
  <si>
    <t xml:space="preserve">Для массажа </t>
  </si>
  <si>
    <t>для наружного применения 100 мл</t>
  </si>
  <si>
    <t>Никотиновая кислота</t>
  </si>
  <si>
    <t>раствор для инъкций 1% 1 мл</t>
  </si>
  <si>
    <t>амп</t>
  </si>
  <si>
    <t>Нифедипин</t>
  </si>
  <si>
    <t>Таблетки, покрытые оболочкой, 10 мг</t>
  </si>
  <si>
    <t>таб</t>
  </si>
  <si>
    <t>Пантенол</t>
  </si>
  <si>
    <t>аэрозоль 100 мл</t>
  </si>
  <si>
    <t>Пилокарпин</t>
  </si>
  <si>
    <t>1 % - 10мл  глазные капли</t>
  </si>
  <si>
    <t>Тиамин хлорид</t>
  </si>
  <si>
    <t>Тиамин хлорид (Витамин В1)</t>
  </si>
  <si>
    <t>раствор для инъкций 5% 1 мл%</t>
  </si>
  <si>
    <t xml:space="preserve">Пентоксифиллин </t>
  </si>
  <si>
    <t>раствор для инъкций 2% 5 мл</t>
  </si>
  <si>
    <t>Атропина сульфат</t>
  </si>
  <si>
    <t>Атропин</t>
  </si>
  <si>
    <t>раствор для инъекций 1 мг/мл 1 мл№10</t>
  </si>
  <si>
    <t xml:space="preserve">Платифиллина гидротартрат </t>
  </si>
  <si>
    <t>Платифиллин</t>
  </si>
  <si>
    <t>раствор для инъекций 0,2% 1 мл</t>
  </si>
  <si>
    <t>итого</t>
  </si>
  <si>
    <t>Бірлік бағасы (теңге)/Цена за ед (тенге)</t>
  </si>
  <si>
    <t>Жалпы сомасы (теңге)/Общая сумма (тенге)</t>
  </si>
  <si>
    <t xml:space="preserve">Председатель комиссии                                </t>
  </si>
  <si>
    <t>_____________</t>
  </si>
  <si>
    <t>C. Королькова</t>
  </si>
  <si>
    <t>Л. Уйткыбаева</t>
  </si>
  <si>
    <t>Д. Ешмухамбетова</t>
  </si>
  <si>
    <t>Ә. Ахметов</t>
  </si>
  <si>
    <t>Н. Рахимов</t>
  </si>
  <si>
    <t>Каирлова С.С.</t>
  </si>
  <si>
    <t>Г. Демекбаева</t>
  </si>
  <si>
    <t>Секретарь комиссии</t>
  </si>
  <si>
    <t>К. Аханова</t>
  </si>
  <si>
    <t>№1 қорытынды туралы хаттамаға № 9 қосымша/Приложение 1 к протоколу №9</t>
  </si>
  <si>
    <t>ТОО "КФК " Медсервис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</si>
</sst>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0" fillId="0" borderId="9" xfId="1" applyNumberFormat="1" applyFont="1" applyFill="1" applyBorder="1" applyAlignment="1">
      <alignment horizontal="center" vertical="center" wrapText="1"/>
    </xf>
    <xf numFmtId="4" fontId="10" fillId="0" borderId="10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right" wrapText="1"/>
    </xf>
    <xf numFmtId="4" fontId="12" fillId="0" borderId="0" xfId="0" applyNumberFormat="1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pane xSplit="8" ySplit="3" topLeftCell="I4" activePane="bottomRight" state="frozen"/>
      <selection pane="topRight" activeCell="I1" sqref="I1"/>
      <selection pane="bottomLeft" activeCell="A6" sqref="A6"/>
      <selection pane="bottomRight" activeCell="K19" sqref="K19"/>
    </sheetView>
  </sheetViews>
  <sheetFormatPr defaultColWidth="9.140625" defaultRowHeight="12.75" x14ac:dyDescent="0.25"/>
  <cols>
    <col min="1" max="1" width="4.5703125" style="23" customWidth="1"/>
    <col min="2" max="2" width="23" style="23" customWidth="1"/>
    <col min="3" max="3" width="22.140625" style="23" customWidth="1"/>
    <col min="4" max="4" width="29.140625" style="23" customWidth="1"/>
    <col min="5" max="5" width="5.5703125" style="23" bestFit="1" customWidth="1"/>
    <col min="6" max="6" width="10.85546875" style="23" customWidth="1"/>
    <col min="7" max="7" width="14.42578125" style="25" customWidth="1"/>
    <col min="8" max="8" width="11.28515625" style="25" bestFit="1" customWidth="1"/>
    <col min="9" max="9" width="11.28515625" style="23" customWidth="1"/>
    <col min="10" max="10" width="11.85546875" style="23" customWidth="1"/>
    <col min="11" max="11" width="12.140625" style="23" customWidth="1"/>
    <col min="12" max="13" width="14.28515625" style="25" customWidth="1"/>
    <col min="14" max="16384" width="9.140625" style="23"/>
  </cols>
  <sheetData>
    <row r="1" spans="1:13" ht="13.5" thickBot="1" x14ac:dyDescent="0.3">
      <c r="B1" s="24" t="s">
        <v>66</v>
      </c>
      <c r="C1" s="24"/>
      <c r="D1" s="24"/>
      <c r="E1" s="24"/>
      <c r="F1" s="24"/>
      <c r="G1" s="24"/>
      <c r="H1" s="24"/>
      <c r="I1" s="24"/>
    </row>
    <row r="2" spans="1:13" ht="49.5" customHeight="1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26" t="s">
        <v>6</v>
      </c>
      <c r="H2" s="26" t="s">
        <v>7</v>
      </c>
      <c r="I2" s="15" t="s">
        <v>8</v>
      </c>
      <c r="J2" s="15" t="s">
        <v>9</v>
      </c>
      <c r="K2" s="16" t="s">
        <v>10</v>
      </c>
      <c r="L2" s="17" t="s">
        <v>67</v>
      </c>
      <c r="M2" s="18"/>
    </row>
    <row r="3" spans="1:13" ht="71.25" x14ac:dyDescent="0.25">
      <c r="A3" s="19"/>
      <c r="B3" s="19"/>
      <c r="C3" s="19"/>
      <c r="D3" s="19"/>
      <c r="E3" s="19"/>
      <c r="F3" s="19"/>
      <c r="G3" s="27"/>
      <c r="H3" s="27"/>
      <c r="I3" s="15"/>
      <c r="J3" s="15"/>
      <c r="K3" s="16"/>
      <c r="L3" s="9" t="s">
        <v>53</v>
      </c>
      <c r="M3" s="10" t="s">
        <v>54</v>
      </c>
    </row>
    <row r="4" spans="1:13" ht="25.5" x14ac:dyDescent="0.25">
      <c r="A4" s="23">
        <v>1</v>
      </c>
      <c r="B4" s="1" t="s">
        <v>11</v>
      </c>
      <c r="C4" s="1" t="s">
        <v>11</v>
      </c>
      <c r="D4" s="1" t="s">
        <v>12</v>
      </c>
      <c r="E4" s="1" t="s">
        <v>13</v>
      </c>
      <c r="F4" s="1">
        <v>50</v>
      </c>
      <c r="G4" s="28">
        <v>40.61</v>
      </c>
      <c r="H4" s="28">
        <f>F4*G4</f>
        <v>2030.5</v>
      </c>
      <c r="I4" s="12" t="s">
        <v>14</v>
      </c>
      <c r="J4" s="12" t="s">
        <v>15</v>
      </c>
      <c r="K4" s="13" t="s">
        <v>16</v>
      </c>
      <c r="L4" s="29"/>
      <c r="M4" s="30"/>
    </row>
    <row r="5" spans="1:13" ht="25.5" x14ac:dyDescent="0.25">
      <c r="A5" s="1">
        <v>2</v>
      </c>
      <c r="B5" s="31" t="s">
        <v>17</v>
      </c>
      <c r="C5" s="31" t="s">
        <v>17</v>
      </c>
      <c r="D5" s="1" t="s">
        <v>18</v>
      </c>
      <c r="E5" s="1" t="s">
        <v>19</v>
      </c>
      <c r="F5" s="31">
        <v>150</v>
      </c>
      <c r="G5" s="32">
        <v>51.98</v>
      </c>
      <c r="H5" s="28">
        <f t="shared" ref="H5:H17" si="0">F5*G5</f>
        <v>7796.9999999999991</v>
      </c>
      <c r="I5" s="12"/>
      <c r="J5" s="12"/>
      <c r="K5" s="13"/>
      <c r="L5" s="29"/>
      <c r="M5" s="30"/>
    </row>
    <row r="6" spans="1:13" x14ac:dyDescent="0.25">
      <c r="A6" s="23">
        <v>3</v>
      </c>
      <c r="B6" s="2" t="s">
        <v>20</v>
      </c>
      <c r="C6" s="3" t="s">
        <v>21</v>
      </c>
      <c r="D6" s="3" t="s">
        <v>22</v>
      </c>
      <c r="E6" s="1" t="s">
        <v>13</v>
      </c>
      <c r="F6" s="3">
        <v>100</v>
      </c>
      <c r="G6" s="32">
        <v>577.70000000000005</v>
      </c>
      <c r="H6" s="28">
        <f t="shared" si="0"/>
        <v>57770.000000000007</v>
      </c>
      <c r="I6" s="12"/>
      <c r="J6" s="12"/>
      <c r="K6" s="13"/>
      <c r="L6" s="29"/>
      <c r="M6" s="30"/>
    </row>
    <row r="7" spans="1:13" ht="25.5" x14ac:dyDescent="0.25">
      <c r="A7" s="1">
        <v>4</v>
      </c>
      <c r="B7" s="1" t="s">
        <v>23</v>
      </c>
      <c r="C7" s="1" t="s">
        <v>24</v>
      </c>
      <c r="D7" s="1" t="s">
        <v>25</v>
      </c>
      <c r="E7" s="1" t="s">
        <v>13</v>
      </c>
      <c r="F7" s="1">
        <v>200</v>
      </c>
      <c r="G7" s="28">
        <v>312.07</v>
      </c>
      <c r="H7" s="28">
        <f t="shared" si="0"/>
        <v>62414</v>
      </c>
      <c r="I7" s="12"/>
      <c r="J7" s="12"/>
      <c r="K7" s="13"/>
      <c r="L7" s="29"/>
      <c r="M7" s="30"/>
    </row>
    <row r="8" spans="1:13" x14ac:dyDescent="0.25">
      <c r="A8" s="23">
        <v>5</v>
      </c>
      <c r="B8" s="3" t="s">
        <v>26</v>
      </c>
      <c r="C8" s="3" t="s">
        <v>26</v>
      </c>
      <c r="D8" s="3" t="s">
        <v>27</v>
      </c>
      <c r="E8" s="1" t="s">
        <v>13</v>
      </c>
      <c r="F8" s="3">
        <v>50</v>
      </c>
      <c r="G8" s="32">
        <v>49.44</v>
      </c>
      <c r="H8" s="28">
        <f t="shared" si="0"/>
        <v>2472</v>
      </c>
      <c r="I8" s="12"/>
      <c r="J8" s="12"/>
      <c r="K8" s="13"/>
      <c r="L8" s="29"/>
      <c r="M8" s="30"/>
    </row>
    <row r="9" spans="1:13" x14ac:dyDescent="0.25">
      <c r="A9" s="1">
        <v>6</v>
      </c>
      <c r="B9" s="31" t="s">
        <v>28</v>
      </c>
      <c r="C9" s="31" t="s">
        <v>29</v>
      </c>
      <c r="D9" s="1" t="s">
        <v>30</v>
      </c>
      <c r="E9" s="1" t="s">
        <v>13</v>
      </c>
      <c r="F9" s="31">
        <v>300</v>
      </c>
      <c r="G9" s="32">
        <v>300</v>
      </c>
      <c r="H9" s="28">
        <f t="shared" si="0"/>
        <v>90000</v>
      </c>
      <c r="I9" s="12"/>
      <c r="J9" s="12"/>
      <c r="K9" s="13"/>
      <c r="L9" s="29"/>
      <c r="M9" s="30"/>
    </row>
    <row r="10" spans="1:13" x14ac:dyDescent="0.25">
      <c r="A10" s="23">
        <v>7</v>
      </c>
      <c r="B10" s="1" t="s">
        <v>31</v>
      </c>
      <c r="C10" s="1" t="s">
        <v>31</v>
      </c>
      <c r="D10" s="1" t="s">
        <v>32</v>
      </c>
      <c r="E10" s="1" t="s">
        <v>33</v>
      </c>
      <c r="F10" s="1">
        <v>4000</v>
      </c>
      <c r="G10" s="28">
        <v>32.479999999999997</v>
      </c>
      <c r="H10" s="28">
        <f t="shared" si="0"/>
        <v>129919.99999999999</v>
      </c>
      <c r="I10" s="12"/>
      <c r="J10" s="12"/>
      <c r="K10" s="13"/>
      <c r="L10" s="29"/>
      <c r="M10" s="30"/>
    </row>
    <row r="11" spans="1:13" x14ac:dyDescent="0.25">
      <c r="A11" s="1">
        <v>8</v>
      </c>
      <c r="B11" s="2" t="s">
        <v>34</v>
      </c>
      <c r="C11" s="2" t="s">
        <v>34</v>
      </c>
      <c r="D11" s="2" t="s">
        <v>35</v>
      </c>
      <c r="E11" s="4" t="s">
        <v>36</v>
      </c>
      <c r="F11" s="1">
        <v>300</v>
      </c>
      <c r="G11" s="28">
        <v>4.46</v>
      </c>
      <c r="H11" s="28">
        <f t="shared" si="0"/>
        <v>1338</v>
      </c>
      <c r="I11" s="12"/>
      <c r="J11" s="12"/>
      <c r="K11" s="13"/>
      <c r="L11" s="29"/>
      <c r="M11" s="30"/>
    </row>
    <row r="12" spans="1:13" x14ac:dyDescent="0.25">
      <c r="A12" s="23">
        <v>9</v>
      </c>
      <c r="B12" s="1" t="s">
        <v>37</v>
      </c>
      <c r="C12" s="1" t="s">
        <v>37</v>
      </c>
      <c r="D12" s="1" t="s">
        <v>38</v>
      </c>
      <c r="E12" s="1" t="s">
        <v>13</v>
      </c>
      <c r="F12" s="1">
        <v>5</v>
      </c>
      <c r="G12" s="28">
        <v>890</v>
      </c>
      <c r="H12" s="28">
        <f t="shared" si="0"/>
        <v>4450</v>
      </c>
      <c r="I12" s="12"/>
      <c r="J12" s="12"/>
      <c r="K12" s="13"/>
      <c r="L12" s="29"/>
      <c r="M12" s="30"/>
    </row>
    <row r="13" spans="1:13" x14ac:dyDescent="0.25">
      <c r="A13" s="1">
        <v>10</v>
      </c>
      <c r="B13" s="3" t="s">
        <v>39</v>
      </c>
      <c r="C13" s="3" t="s">
        <v>39</v>
      </c>
      <c r="D13" s="3" t="s">
        <v>40</v>
      </c>
      <c r="E13" s="1" t="s">
        <v>13</v>
      </c>
      <c r="F13" s="3">
        <v>50</v>
      </c>
      <c r="G13" s="32">
        <v>279.87</v>
      </c>
      <c r="H13" s="28">
        <f t="shared" si="0"/>
        <v>13993.5</v>
      </c>
      <c r="I13" s="12"/>
      <c r="J13" s="12"/>
      <c r="K13" s="13"/>
      <c r="L13" s="29"/>
      <c r="M13" s="30"/>
    </row>
    <row r="14" spans="1:13" ht="25.5" x14ac:dyDescent="0.25">
      <c r="A14" s="23">
        <v>11</v>
      </c>
      <c r="B14" s="1" t="s">
        <v>41</v>
      </c>
      <c r="C14" s="1" t="s">
        <v>42</v>
      </c>
      <c r="D14" s="1" t="s">
        <v>43</v>
      </c>
      <c r="E14" s="1" t="s">
        <v>33</v>
      </c>
      <c r="F14" s="1">
        <v>5000</v>
      </c>
      <c r="G14" s="28">
        <v>10.98</v>
      </c>
      <c r="H14" s="28">
        <f t="shared" si="0"/>
        <v>54900</v>
      </c>
      <c r="I14" s="12"/>
      <c r="J14" s="12"/>
      <c r="K14" s="13"/>
      <c r="L14" s="29"/>
      <c r="M14" s="30"/>
    </row>
    <row r="15" spans="1:13" x14ac:dyDescent="0.25">
      <c r="A15" s="1">
        <v>12</v>
      </c>
      <c r="B15" s="1" t="s">
        <v>44</v>
      </c>
      <c r="C15" s="1" t="s">
        <v>44</v>
      </c>
      <c r="D15" s="1" t="s">
        <v>45</v>
      </c>
      <c r="E15" s="1" t="s">
        <v>33</v>
      </c>
      <c r="F15" s="1">
        <v>15000</v>
      </c>
      <c r="G15" s="28">
        <v>90</v>
      </c>
      <c r="H15" s="28">
        <f t="shared" si="0"/>
        <v>1350000</v>
      </c>
      <c r="I15" s="12"/>
      <c r="J15" s="12"/>
      <c r="K15" s="13"/>
      <c r="L15" s="29">
        <v>68.48</v>
      </c>
      <c r="M15" s="30">
        <f>F15*L15</f>
        <v>1027200.0000000001</v>
      </c>
    </row>
    <row r="16" spans="1:13" x14ac:dyDescent="0.25">
      <c r="A16" s="23">
        <v>13</v>
      </c>
      <c r="B16" s="2" t="s">
        <v>46</v>
      </c>
      <c r="C16" s="2" t="s">
        <v>47</v>
      </c>
      <c r="D16" s="2" t="s">
        <v>48</v>
      </c>
      <c r="E16" s="5" t="s">
        <v>33</v>
      </c>
      <c r="F16" s="3">
        <v>150</v>
      </c>
      <c r="G16" s="32">
        <v>14.45</v>
      </c>
      <c r="H16" s="28">
        <f t="shared" si="0"/>
        <v>2167.5</v>
      </c>
      <c r="I16" s="12"/>
      <c r="J16" s="12"/>
      <c r="K16" s="13"/>
      <c r="L16" s="29"/>
      <c r="M16" s="30"/>
    </row>
    <row r="17" spans="1:13" ht="25.5" x14ac:dyDescent="0.25">
      <c r="A17" s="1">
        <v>14</v>
      </c>
      <c r="B17" s="5" t="s">
        <v>49</v>
      </c>
      <c r="C17" s="5" t="s">
        <v>50</v>
      </c>
      <c r="D17" s="5" t="s">
        <v>51</v>
      </c>
      <c r="E17" s="5" t="s">
        <v>33</v>
      </c>
      <c r="F17" s="3">
        <v>400</v>
      </c>
      <c r="G17" s="32">
        <v>625.02</v>
      </c>
      <c r="H17" s="28">
        <f t="shared" si="0"/>
        <v>250008</v>
      </c>
      <c r="I17" s="12"/>
      <c r="J17" s="12"/>
      <c r="K17" s="13"/>
      <c r="L17" s="29"/>
      <c r="M17" s="30"/>
    </row>
    <row r="18" spans="1:13" ht="13.5" thickBot="1" x14ac:dyDescent="0.3">
      <c r="A18" s="20"/>
      <c r="B18" s="6" t="s">
        <v>52</v>
      </c>
      <c r="C18" s="7"/>
      <c r="D18" s="7"/>
      <c r="E18" s="20"/>
      <c r="F18" s="7"/>
      <c r="G18" s="33"/>
      <c r="H18" s="34">
        <f>SUM(H4:H17)</f>
        <v>2029260.5</v>
      </c>
      <c r="I18" s="12"/>
      <c r="J18" s="12"/>
      <c r="K18" s="13"/>
      <c r="L18" s="35"/>
      <c r="M18" s="36"/>
    </row>
    <row r="19" spans="1:13" ht="28.5" customHeight="1" x14ac:dyDescent="0.25">
      <c r="B19" s="8"/>
      <c r="C19" s="48" t="s">
        <v>55</v>
      </c>
      <c r="D19" s="48"/>
      <c r="E19" s="21" t="s">
        <v>56</v>
      </c>
      <c r="F19" s="21"/>
      <c r="G19" s="48" t="s">
        <v>57</v>
      </c>
      <c r="H19" s="48"/>
    </row>
    <row r="20" spans="1:13" ht="32.25" customHeight="1" x14ac:dyDescent="0.25">
      <c r="B20" s="41"/>
      <c r="C20" s="37"/>
      <c r="D20" s="38"/>
      <c r="E20" s="21" t="s">
        <v>56</v>
      </c>
      <c r="F20" s="21"/>
      <c r="G20" s="50" t="s">
        <v>58</v>
      </c>
      <c r="H20" s="50"/>
    </row>
    <row r="21" spans="1:13" ht="15.75" x14ac:dyDescent="0.25">
      <c r="B21" s="41"/>
      <c r="C21" s="37"/>
      <c r="D21" s="38"/>
      <c r="E21" s="22"/>
      <c r="F21" s="22"/>
      <c r="G21" s="39"/>
      <c r="H21" s="40"/>
    </row>
    <row r="22" spans="1:13" ht="13.5" customHeight="1" x14ac:dyDescent="0.25">
      <c r="B22" s="8"/>
      <c r="C22" s="42"/>
      <c r="D22" s="42"/>
      <c r="E22" s="21" t="s">
        <v>56</v>
      </c>
      <c r="F22" s="21"/>
      <c r="G22" s="51" t="s">
        <v>59</v>
      </c>
      <c r="H22" s="51"/>
    </row>
    <row r="23" spans="1:13" ht="30.75" customHeight="1" x14ac:dyDescent="0.25">
      <c r="B23" s="41"/>
      <c r="C23" s="42"/>
      <c r="D23" s="42"/>
      <c r="E23" s="21" t="s">
        <v>56</v>
      </c>
      <c r="F23" s="21"/>
      <c r="G23" s="43" t="s">
        <v>60</v>
      </c>
      <c r="H23" s="40"/>
    </row>
    <row r="24" spans="1:13" ht="28.5" customHeight="1" x14ac:dyDescent="0.25">
      <c r="B24" s="41"/>
      <c r="C24" s="42"/>
      <c r="D24" s="44"/>
      <c r="E24" s="21" t="s">
        <v>56</v>
      </c>
      <c r="F24" s="21"/>
      <c r="G24" s="43" t="s">
        <v>61</v>
      </c>
      <c r="H24" s="40"/>
    </row>
    <row r="25" spans="1:13" ht="29.25" customHeight="1" x14ac:dyDescent="0.25">
      <c r="B25" s="8"/>
      <c r="C25" s="42"/>
      <c r="D25" s="11"/>
      <c r="E25" s="49" t="s">
        <v>56</v>
      </c>
      <c r="F25" s="49"/>
      <c r="G25" s="51" t="s">
        <v>62</v>
      </c>
      <c r="H25" s="51"/>
    </row>
    <row r="26" spans="1:13" ht="25.5" customHeight="1" x14ac:dyDescent="0.25">
      <c r="B26" s="8"/>
      <c r="C26" s="42"/>
      <c r="D26" s="42"/>
      <c r="E26" s="52" t="s">
        <v>56</v>
      </c>
      <c r="F26" s="52"/>
      <c r="G26" s="51" t="s">
        <v>63</v>
      </c>
      <c r="H26" s="51"/>
    </row>
    <row r="27" spans="1:13" ht="15.75" x14ac:dyDescent="0.25">
      <c r="B27" s="8"/>
      <c r="C27" s="45"/>
      <c r="D27" s="45"/>
      <c r="E27" s="45"/>
      <c r="F27" s="45"/>
      <c r="G27" s="45"/>
      <c r="H27" s="40"/>
    </row>
    <row r="28" spans="1:13" ht="21" customHeight="1" x14ac:dyDescent="0.25">
      <c r="B28" s="8"/>
      <c r="C28" s="42" t="s">
        <v>64</v>
      </c>
      <c r="D28" s="42"/>
      <c r="E28" s="46" t="s">
        <v>56</v>
      </c>
      <c r="F28" s="46"/>
      <c r="G28" s="43" t="s">
        <v>65</v>
      </c>
      <c r="H28" s="40"/>
    </row>
    <row r="29" spans="1:13" ht="15.75" x14ac:dyDescent="0.25">
      <c r="C29" s="11"/>
      <c r="D29" s="11"/>
      <c r="E29" s="11"/>
      <c r="F29" s="11"/>
      <c r="G29" s="47"/>
      <c r="H29" s="47"/>
    </row>
    <row r="30" spans="1:13" x14ac:dyDescent="0.25">
      <c r="B30" s="41"/>
    </row>
    <row r="31" spans="1:13" x14ac:dyDescent="0.25">
      <c r="B31" s="41"/>
    </row>
  </sheetData>
  <mergeCells count="30">
    <mergeCell ref="G26:H26"/>
    <mergeCell ref="C19:D19"/>
    <mergeCell ref="E25:F25"/>
    <mergeCell ref="G19:H19"/>
    <mergeCell ref="G20:H20"/>
    <mergeCell ref="G22:H22"/>
    <mergeCell ref="G25:H25"/>
    <mergeCell ref="E26:F26"/>
    <mergeCell ref="E28:F28"/>
    <mergeCell ref="E19:F19"/>
    <mergeCell ref="E20:F20"/>
    <mergeCell ref="E22:F22"/>
    <mergeCell ref="E23:F23"/>
    <mergeCell ref="E24:F24"/>
    <mergeCell ref="I4:I18"/>
    <mergeCell ref="J4:J18"/>
    <mergeCell ref="K4:K18"/>
    <mergeCell ref="A2:A3"/>
    <mergeCell ref="B2:B3"/>
    <mergeCell ref="C2:C3"/>
    <mergeCell ref="D2:D3"/>
    <mergeCell ref="E2:E3"/>
    <mergeCell ref="F2:F3"/>
    <mergeCell ref="G2:G3"/>
    <mergeCell ref="B1:I1"/>
    <mergeCell ref="L2:M2"/>
    <mergeCell ref="H2:H3"/>
    <mergeCell ref="I2:I3"/>
    <mergeCell ref="J2:J3"/>
    <mergeCell ref="K2:K3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2024-02-20T06:12:57Z</cp:lastPrinted>
  <dcterms:created xsi:type="dcterms:W3CDTF">2024-02-01T06:12:11Z</dcterms:created>
  <dcterms:modified xsi:type="dcterms:W3CDTF">2024-02-20T08:24:20Z</dcterms:modified>
</cp:coreProperties>
</file>