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P9.I5-1\Desktop\рабочая\протокола\протокола 2022\"/>
    </mc:Choice>
  </mc:AlternateContent>
  <bookViews>
    <workbookView xWindow="0" yWindow="0" windowWidth="28800" windowHeight="12135"/>
  </bookViews>
  <sheets>
    <sheet name="Лист1" sheetId="1" r:id="rId1"/>
  </sheets>
  <definedNames>
    <definedName name="_xlnm.Print_Area" localSheetId="0">Лист1!$A$1:$M$32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" l="1"/>
  <c r="K18" i="1" l="1"/>
  <c r="I18" i="1"/>
  <c r="K15" i="1"/>
  <c r="I13" i="1"/>
  <c r="I12" i="1"/>
  <c r="I11" i="1"/>
  <c r="I10" i="1"/>
  <c r="I9" i="1"/>
  <c r="I6" i="1"/>
  <c r="I5" i="1"/>
  <c r="G16" i="1" l="1"/>
  <c r="G15" i="1"/>
  <c r="G14" i="1"/>
  <c r="G13" i="1"/>
  <c r="G12" i="1"/>
  <c r="G17" i="1" s="1"/>
  <c r="G11" i="1"/>
  <c r="G10" i="1"/>
  <c r="G9" i="1"/>
  <c r="G7" i="1"/>
  <c r="G18" i="1" s="1"/>
  <c r="G6" i="1"/>
  <c r="G5" i="1"/>
</calcChain>
</file>

<file path=xl/sharedStrings.xml><?xml version="1.0" encoding="utf-8"?>
<sst xmlns="http://schemas.openxmlformats.org/spreadsheetml/2006/main" count="60" uniqueCount="49">
  <si>
    <t>№</t>
  </si>
  <si>
    <t>Наименование закупаемых товаров, работ, услуг (на русском языке)</t>
  </si>
  <si>
    <t>Краткая характеристика (описание) товаров, работ и услуг (на русском языке)</t>
  </si>
  <si>
    <t>Единица измерен. (в соответствии с ОКЕИ)</t>
  </si>
  <si>
    <t xml:space="preserve">Запланированное колличество </t>
  </si>
  <si>
    <t>Плановая цена за еденицу,тенге</t>
  </si>
  <si>
    <t>Сумма,утвержденная для закупки</t>
  </si>
  <si>
    <t>обьем</t>
  </si>
  <si>
    <t>Реагенты для гематологического анализатора Swelab Alfa</t>
  </si>
  <si>
    <t>Экспресс тест Fob - N</t>
  </si>
  <si>
    <t>Экспресс тест для определения скрытой крови в кале, 30 тестов/уп.</t>
  </si>
  <si>
    <t>штука</t>
  </si>
  <si>
    <t xml:space="preserve">Набор реагентов </t>
  </si>
  <si>
    <t>для определения групп крови человека систем АВО, Резус и 
KELL (цоликлоны анти-А, анти-В, анти-АВ, анти-А1, анти- Асл, анти-D супер, 
анти- D (IgG), анти-С супер, анти-с супер, анти-Е супер, анти-е супер, анти-Kell 
супер) Анти-Д , 100 доз,10 мл</t>
  </si>
  <si>
    <t>Реагенты и расходный материал</t>
  </si>
  <si>
    <t>Антиген кардиолипиновый комплект №2</t>
  </si>
  <si>
    <t>упаковка</t>
  </si>
  <si>
    <t>Набор для исследования методом Като</t>
  </si>
  <si>
    <t>(Набор для обнаружения в фекалиях яиц гельминтов по методу Като</t>
  </si>
  <si>
    <t>набор</t>
  </si>
  <si>
    <t>Иммерсионное масло</t>
  </si>
  <si>
    <t>Иммерсионное масло,классическое типа А100мл</t>
  </si>
  <si>
    <t>флакон</t>
  </si>
  <si>
    <t>Краситель Азур-эозин по Романовскому</t>
  </si>
  <si>
    <t>Для покраски мазков с буфером фосфатным 
концентрированным</t>
  </si>
  <si>
    <t>Эозин метиленовый синий по Май – Грюнвальду</t>
  </si>
  <si>
    <t>Для фиксации мазков</t>
  </si>
  <si>
    <t>Лабораторный карандаш</t>
  </si>
  <si>
    <t>Карандаш для стекол 62х8мм, №50</t>
  </si>
  <si>
    <t>Вазелин</t>
  </si>
  <si>
    <t>для наружного применения 25 гр</t>
  </si>
  <si>
    <t>Левомиколь</t>
  </si>
  <si>
    <t>мазь для наружного применения  40 гр</t>
  </si>
  <si>
    <t>ВСЕГО:</t>
  </si>
  <si>
    <t>Ценовое предложение потенциального поставщика (тенге)</t>
  </si>
  <si>
    <t>Общая сумма потенциального поставщика</t>
  </si>
  <si>
    <t>ТОО "БионМедСервис"</t>
  </si>
  <si>
    <t>ТОО "Шортандинской центральной районной аптеки №9"</t>
  </si>
  <si>
    <t>Председатель комиссии</t>
  </si>
  <si>
    <t>Г. Тулебаева</t>
  </si>
  <si>
    <t>Члены комиссии</t>
  </si>
  <si>
    <t>Ә. Ахметов</t>
  </si>
  <si>
    <t>С. Каирлова</t>
  </si>
  <si>
    <t>Г. Айтбаева</t>
  </si>
  <si>
    <t xml:space="preserve"> Секретарь комиссии</t>
  </si>
  <si>
    <t>К. Аханова</t>
  </si>
  <si>
    <t>Приложение 1 к протоколу №17</t>
  </si>
  <si>
    <t>Н. Шыныбекова</t>
  </si>
  <si>
    <t>ТОО "Медио Art Lab"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</si>
</sst>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4" fontId="1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8" fillId="0" borderId="0" xfId="0" applyFont="1" applyFill="1" applyAlignment="1">
      <alignment horizontal="left" vertical="center" wrapText="1"/>
    </xf>
    <xf numFmtId="2" fontId="8" fillId="0" borderId="0" xfId="0" applyNumberFormat="1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view="pageBreakPreview" topLeftCell="C1" zoomScale="60" zoomScaleNormal="100" workbookViewId="0">
      <selection activeCell="M6" sqref="M6"/>
    </sheetView>
  </sheetViews>
  <sheetFormatPr defaultColWidth="9.140625" defaultRowHeight="12.75" x14ac:dyDescent="0.25"/>
  <cols>
    <col min="1" max="1" width="9.140625" style="1"/>
    <col min="2" max="2" width="36.7109375" style="1" customWidth="1"/>
    <col min="3" max="3" width="34.42578125" style="1" customWidth="1"/>
    <col min="4" max="4" width="19.42578125" style="1" customWidth="1"/>
    <col min="5" max="5" width="17" style="1" customWidth="1"/>
    <col min="6" max="6" width="13" style="3" customWidth="1"/>
    <col min="7" max="7" width="23.7109375" style="3" customWidth="1"/>
    <col min="8" max="8" width="16.5703125" style="3" customWidth="1"/>
    <col min="9" max="9" width="20" style="3" customWidth="1"/>
    <col min="10" max="10" width="14.5703125" style="1" customWidth="1"/>
    <col min="11" max="11" width="15.42578125" style="1" customWidth="1"/>
    <col min="12" max="12" width="18.42578125" style="1" customWidth="1"/>
    <col min="13" max="13" width="14.5703125" style="1" customWidth="1"/>
    <col min="14" max="16384" width="9.140625" style="1"/>
  </cols>
  <sheetData>
    <row r="1" spans="1:13" x14ac:dyDescent="0.2">
      <c r="B1" s="2" t="s">
        <v>46</v>
      </c>
    </row>
    <row r="2" spans="1:13" ht="25.5" x14ac:dyDescent="0.25">
      <c r="A2" s="24" t="s">
        <v>0</v>
      </c>
      <c r="B2" s="24" t="s">
        <v>1</v>
      </c>
      <c r="C2" s="24" t="s">
        <v>2</v>
      </c>
      <c r="D2" s="24" t="s">
        <v>3</v>
      </c>
      <c r="E2" s="4" t="s">
        <v>4</v>
      </c>
      <c r="F2" s="27" t="s">
        <v>5</v>
      </c>
      <c r="G2" s="28" t="s">
        <v>6</v>
      </c>
      <c r="H2" s="26" t="s">
        <v>36</v>
      </c>
      <c r="I2" s="26"/>
      <c r="J2" s="26" t="s">
        <v>37</v>
      </c>
      <c r="K2" s="26"/>
      <c r="L2" s="26" t="s">
        <v>48</v>
      </c>
      <c r="M2" s="26"/>
    </row>
    <row r="3" spans="1:13" ht="89.25" x14ac:dyDescent="0.25">
      <c r="A3" s="24"/>
      <c r="B3" s="24"/>
      <c r="C3" s="24"/>
      <c r="D3" s="24"/>
      <c r="E3" s="4" t="s">
        <v>7</v>
      </c>
      <c r="F3" s="27"/>
      <c r="G3" s="28"/>
      <c r="H3" s="16" t="s">
        <v>34</v>
      </c>
      <c r="I3" s="16" t="s">
        <v>35</v>
      </c>
      <c r="J3" s="16" t="s">
        <v>34</v>
      </c>
      <c r="K3" s="16" t="s">
        <v>35</v>
      </c>
      <c r="L3" s="16" t="s">
        <v>34</v>
      </c>
      <c r="M3" s="16" t="s">
        <v>35</v>
      </c>
    </row>
    <row r="4" spans="1:13" x14ac:dyDescent="0.25">
      <c r="A4" s="24" t="s">
        <v>8</v>
      </c>
      <c r="B4" s="24"/>
      <c r="C4" s="24"/>
      <c r="D4" s="24"/>
      <c r="E4" s="24"/>
      <c r="F4" s="24"/>
      <c r="G4" s="25"/>
      <c r="H4" s="17"/>
      <c r="I4" s="17"/>
      <c r="J4" s="17"/>
      <c r="K4" s="17"/>
      <c r="L4" s="17"/>
      <c r="M4" s="17"/>
    </row>
    <row r="5" spans="1:13" ht="25.5" x14ac:dyDescent="0.25">
      <c r="A5" s="5">
        <v>1</v>
      </c>
      <c r="B5" s="5" t="s">
        <v>9</v>
      </c>
      <c r="C5" s="5" t="s">
        <v>10</v>
      </c>
      <c r="D5" s="5" t="s">
        <v>11</v>
      </c>
      <c r="E5" s="5">
        <v>300</v>
      </c>
      <c r="F5" s="6">
        <v>1300</v>
      </c>
      <c r="G5" s="14">
        <f t="shared" ref="G5:G6" si="0">E5*F5</f>
        <v>390000</v>
      </c>
      <c r="H5" s="17">
        <v>1100</v>
      </c>
      <c r="I5" s="17">
        <f>E5*H5</f>
        <v>330000</v>
      </c>
      <c r="J5" s="17"/>
      <c r="K5" s="17"/>
      <c r="L5" s="17">
        <v>1260</v>
      </c>
      <c r="M5" s="17">
        <f>E5*L5</f>
        <v>378000</v>
      </c>
    </row>
    <row r="6" spans="1:13" ht="102" x14ac:dyDescent="0.25">
      <c r="A6" s="5">
        <v>2</v>
      </c>
      <c r="B6" s="5" t="s">
        <v>12</v>
      </c>
      <c r="C6" s="5" t="s">
        <v>13</v>
      </c>
      <c r="D6" s="5" t="s">
        <v>11</v>
      </c>
      <c r="E6" s="5">
        <v>80</v>
      </c>
      <c r="F6" s="6">
        <v>1470</v>
      </c>
      <c r="G6" s="14">
        <f t="shared" si="0"/>
        <v>117600</v>
      </c>
      <c r="H6" s="17">
        <v>1300</v>
      </c>
      <c r="I6" s="17">
        <f>E6*H6</f>
        <v>104000</v>
      </c>
      <c r="J6" s="17"/>
      <c r="K6" s="17"/>
      <c r="L6" s="17"/>
      <c r="M6" s="17"/>
    </row>
    <row r="7" spans="1:13" x14ac:dyDescent="0.25">
      <c r="A7" s="5"/>
      <c r="B7" s="5"/>
      <c r="C7" s="5"/>
      <c r="D7" s="5"/>
      <c r="E7" s="5"/>
      <c r="F7" s="6"/>
      <c r="G7" s="15">
        <f>SUM(G5:G6)</f>
        <v>507600</v>
      </c>
      <c r="H7" s="17"/>
      <c r="I7" s="17"/>
      <c r="J7" s="17"/>
      <c r="K7" s="17"/>
      <c r="L7" s="17"/>
      <c r="M7" s="17"/>
    </row>
    <row r="8" spans="1:13" x14ac:dyDescent="0.25">
      <c r="A8" s="24" t="s">
        <v>14</v>
      </c>
      <c r="B8" s="24"/>
      <c r="C8" s="24"/>
      <c r="D8" s="24"/>
      <c r="E8" s="24"/>
      <c r="F8" s="24"/>
      <c r="G8" s="25"/>
      <c r="H8" s="17"/>
      <c r="I8" s="17"/>
      <c r="J8" s="17"/>
      <c r="K8" s="17"/>
      <c r="L8" s="17"/>
      <c r="M8" s="17"/>
    </row>
    <row r="9" spans="1:13" ht="102" x14ac:dyDescent="0.25">
      <c r="A9" s="5">
        <v>3</v>
      </c>
      <c r="B9" s="5" t="s">
        <v>15</v>
      </c>
      <c r="C9" s="5" t="s">
        <v>13</v>
      </c>
      <c r="D9" s="5" t="s">
        <v>16</v>
      </c>
      <c r="E9" s="5">
        <v>5</v>
      </c>
      <c r="F9" s="6">
        <v>18500</v>
      </c>
      <c r="G9" s="14">
        <f t="shared" ref="G9:G16" si="1">E9*F9</f>
        <v>92500</v>
      </c>
      <c r="H9" s="17">
        <v>17500</v>
      </c>
      <c r="I9" s="17">
        <f t="shared" ref="I9:I13" si="2">E9*H9</f>
        <v>87500</v>
      </c>
      <c r="J9" s="17"/>
      <c r="K9" s="17"/>
      <c r="L9" s="17"/>
      <c r="M9" s="17"/>
    </row>
    <row r="10" spans="1:13" ht="25.5" x14ac:dyDescent="0.25">
      <c r="A10" s="5">
        <v>4</v>
      </c>
      <c r="B10" s="5" t="s">
        <v>17</v>
      </c>
      <c r="C10" s="5" t="s">
        <v>18</v>
      </c>
      <c r="D10" s="5" t="s">
        <v>19</v>
      </c>
      <c r="E10" s="5">
        <v>1</v>
      </c>
      <c r="F10" s="6">
        <v>45000</v>
      </c>
      <c r="G10" s="14">
        <f t="shared" si="1"/>
        <v>45000</v>
      </c>
      <c r="H10" s="17">
        <v>44500</v>
      </c>
      <c r="I10" s="17">
        <f t="shared" si="2"/>
        <v>44500</v>
      </c>
      <c r="J10" s="17"/>
      <c r="K10" s="17"/>
      <c r="L10" s="17"/>
      <c r="M10" s="17"/>
    </row>
    <row r="11" spans="1:13" ht="25.5" x14ac:dyDescent="0.25">
      <c r="A11" s="5">
        <v>5</v>
      </c>
      <c r="B11" s="5" t="s">
        <v>20</v>
      </c>
      <c r="C11" s="5" t="s">
        <v>21</v>
      </c>
      <c r="D11" s="5" t="s">
        <v>22</v>
      </c>
      <c r="E11" s="5">
        <v>10</v>
      </c>
      <c r="F11" s="6">
        <v>1450</v>
      </c>
      <c r="G11" s="14">
        <f t="shared" si="1"/>
        <v>14500</v>
      </c>
      <c r="H11" s="17">
        <v>1450</v>
      </c>
      <c r="I11" s="17">
        <f t="shared" si="2"/>
        <v>14500</v>
      </c>
      <c r="J11" s="17"/>
      <c r="K11" s="17"/>
      <c r="L11" s="17"/>
      <c r="M11" s="17"/>
    </row>
    <row r="12" spans="1:13" ht="38.25" x14ac:dyDescent="0.25">
      <c r="A12" s="5">
        <v>6</v>
      </c>
      <c r="B12" s="5" t="s">
        <v>23</v>
      </c>
      <c r="C12" s="5" t="s">
        <v>24</v>
      </c>
      <c r="D12" s="5" t="s">
        <v>22</v>
      </c>
      <c r="E12" s="5">
        <v>20</v>
      </c>
      <c r="F12" s="6">
        <v>5500</v>
      </c>
      <c r="G12" s="14">
        <f t="shared" si="1"/>
        <v>110000</v>
      </c>
      <c r="H12" s="17">
        <v>5000</v>
      </c>
      <c r="I12" s="17">
        <f t="shared" si="2"/>
        <v>100000</v>
      </c>
      <c r="J12" s="17"/>
      <c r="K12" s="17"/>
      <c r="L12" s="17"/>
      <c r="M12" s="17"/>
    </row>
    <row r="13" spans="1:13" ht="25.5" x14ac:dyDescent="0.25">
      <c r="A13" s="5">
        <v>7</v>
      </c>
      <c r="B13" s="5" t="s">
        <v>25</v>
      </c>
      <c r="C13" s="5" t="s">
        <v>26</v>
      </c>
      <c r="D13" s="5" t="s">
        <v>22</v>
      </c>
      <c r="E13" s="5">
        <v>20</v>
      </c>
      <c r="F13" s="6">
        <v>4500</v>
      </c>
      <c r="G13" s="14">
        <f t="shared" si="1"/>
        <v>90000</v>
      </c>
      <c r="H13" s="17">
        <v>4000</v>
      </c>
      <c r="I13" s="17">
        <f t="shared" si="2"/>
        <v>80000</v>
      </c>
      <c r="J13" s="17"/>
      <c r="K13" s="17"/>
      <c r="L13" s="17"/>
      <c r="M13" s="17"/>
    </row>
    <row r="14" spans="1:13" x14ac:dyDescent="0.25">
      <c r="A14" s="5">
        <v>8</v>
      </c>
      <c r="B14" s="5" t="s">
        <v>27</v>
      </c>
      <c r="C14" s="5" t="s">
        <v>28</v>
      </c>
      <c r="D14" s="5" t="s">
        <v>16</v>
      </c>
      <c r="E14" s="5">
        <v>2</v>
      </c>
      <c r="F14" s="6">
        <v>5000</v>
      </c>
      <c r="G14" s="14">
        <f t="shared" si="1"/>
        <v>10000</v>
      </c>
      <c r="H14" s="17"/>
      <c r="I14" s="17"/>
      <c r="J14" s="17"/>
      <c r="K14" s="17"/>
      <c r="L14" s="17"/>
      <c r="M14" s="17"/>
    </row>
    <row r="15" spans="1:13" x14ac:dyDescent="0.25">
      <c r="A15" s="5">
        <v>9</v>
      </c>
      <c r="B15" s="7" t="s">
        <v>29</v>
      </c>
      <c r="C15" s="8" t="s">
        <v>30</v>
      </c>
      <c r="D15" s="5" t="s">
        <v>22</v>
      </c>
      <c r="E15" s="5">
        <v>300</v>
      </c>
      <c r="F15" s="6">
        <v>430</v>
      </c>
      <c r="G15" s="14">
        <f t="shared" si="1"/>
        <v>129000</v>
      </c>
      <c r="H15" s="17"/>
      <c r="I15" s="17"/>
      <c r="J15" s="17">
        <v>430</v>
      </c>
      <c r="K15" s="17">
        <f>E15*J15</f>
        <v>129000</v>
      </c>
      <c r="L15" s="17"/>
      <c r="M15" s="17"/>
    </row>
    <row r="16" spans="1:13" x14ac:dyDescent="0.25">
      <c r="A16" s="5">
        <v>10</v>
      </c>
      <c r="B16" s="7" t="s">
        <v>31</v>
      </c>
      <c r="C16" s="8" t="s">
        <v>32</v>
      </c>
      <c r="D16" s="5" t="s">
        <v>22</v>
      </c>
      <c r="E16" s="5">
        <v>500</v>
      </c>
      <c r="F16" s="6">
        <v>137</v>
      </c>
      <c r="G16" s="14">
        <f t="shared" si="1"/>
        <v>68500</v>
      </c>
      <c r="H16" s="17"/>
      <c r="I16" s="17"/>
      <c r="J16" s="17"/>
      <c r="K16" s="17"/>
      <c r="L16" s="17"/>
      <c r="M16" s="17"/>
    </row>
    <row r="17" spans="1:13" x14ac:dyDescent="0.25">
      <c r="A17" s="5"/>
      <c r="B17" s="5"/>
      <c r="C17" s="5"/>
      <c r="D17" s="5"/>
      <c r="E17" s="5"/>
      <c r="F17" s="6"/>
      <c r="G17" s="15">
        <f>SUM(G9:G16)</f>
        <v>559500</v>
      </c>
      <c r="H17" s="17"/>
      <c r="I17" s="17"/>
      <c r="J17" s="17"/>
      <c r="K17" s="17"/>
      <c r="L17" s="17"/>
      <c r="M17" s="17"/>
    </row>
    <row r="18" spans="1:13" ht="13.5" thickBot="1" x14ac:dyDescent="0.3">
      <c r="A18" s="9"/>
      <c r="B18" s="10" t="s">
        <v>33</v>
      </c>
      <c r="C18" s="11"/>
      <c r="D18" s="11"/>
      <c r="E18" s="11"/>
      <c r="F18" s="12"/>
      <c r="G18" s="13">
        <f>G7+G17</f>
        <v>1067100</v>
      </c>
      <c r="H18" s="17"/>
      <c r="I18" s="18">
        <f>SUM(I5:I17)</f>
        <v>760500</v>
      </c>
      <c r="J18" s="17"/>
      <c r="K18" s="18">
        <f>SUM(K5:K17)</f>
        <v>129000</v>
      </c>
      <c r="L18" s="17"/>
      <c r="M18" s="18"/>
    </row>
    <row r="20" spans="1:13" ht="29.25" customHeight="1" x14ac:dyDescent="0.25">
      <c r="C20" s="22" t="s">
        <v>38</v>
      </c>
      <c r="D20" s="22"/>
      <c r="E20" s="19"/>
      <c r="F20" s="19"/>
      <c r="G20" s="22" t="s">
        <v>39</v>
      </c>
      <c r="H20" s="22"/>
      <c r="I20" s="22"/>
    </row>
    <row r="21" spans="1:13" ht="33.75" customHeight="1" x14ac:dyDescent="0.25">
      <c r="C21" s="22" t="s">
        <v>40</v>
      </c>
      <c r="D21" s="22"/>
      <c r="E21" s="19"/>
      <c r="F21" s="19"/>
      <c r="G21" s="22" t="s">
        <v>41</v>
      </c>
      <c r="H21" s="22"/>
      <c r="I21" s="22"/>
    </row>
    <row r="22" spans="1:13" ht="33" customHeight="1" x14ac:dyDescent="0.25">
      <c r="C22" s="20"/>
      <c r="D22" s="21"/>
      <c r="E22" s="19"/>
      <c r="F22" s="19"/>
      <c r="G22" s="22" t="s">
        <v>47</v>
      </c>
      <c r="H22" s="22"/>
      <c r="I22" s="22"/>
    </row>
    <row r="23" spans="1:13" ht="32.25" customHeight="1" x14ac:dyDescent="0.25">
      <c r="C23" s="21"/>
      <c r="D23" s="21"/>
      <c r="E23" s="19"/>
      <c r="F23" s="19"/>
      <c r="G23" s="22" t="s">
        <v>42</v>
      </c>
      <c r="H23" s="22"/>
      <c r="I23" s="22"/>
    </row>
    <row r="24" spans="1:13" ht="33.75" customHeight="1" x14ac:dyDescent="0.25">
      <c r="C24" s="21"/>
      <c r="D24" s="19"/>
      <c r="E24" s="19"/>
      <c r="F24" s="19"/>
      <c r="G24" s="22" t="s">
        <v>43</v>
      </c>
      <c r="H24" s="22"/>
      <c r="I24" s="22"/>
    </row>
    <row r="25" spans="1:13" ht="20.25" x14ac:dyDescent="0.25">
      <c r="C25" s="21"/>
      <c r="D25" s="19"/>
      <c r="E25" s="19"/>
      <c r="F25" s="19"/>
      <c r="G25" s="21"/>
      <c r="H25" s="19"/>
    </row>
    <row r="26" spans="1:13" ht="20.25" x14ac:dyDescent="0.25">
      <c r="C26" s="22" t="s">
        <v>44</v>
      </c>
      <c r="D26" s="22"/>
      <c r="E26" s="19"/>
      <c r="F26" s="19"/>
      <c r="G26" s="23" t="s">
        <v>45</v>
      </c>
      <c r="H26" s="23"/>
      <c r="I26" s="23"/>
    </row>
  </sheetData>
  <mergeCells count="20">
    <mergeCell ref="L2:M2"/>
    <mergeCell ref="J2:K2"/>
    <mergeCell ref="C20:D20"/>
    <mergeCell ref="G20:I20"/>
    <mergeCell ref="A2:A3"/>
    <mergeCell ref="B2:B3"/>
    <mergeCell ref="C2:C3"/>
    <mergeCell ref="D2:D3"/>
    <mergeCell ref="F2:F3"/>
    <mergeCell ref="G2:G3"/>
    <mergeCell ref="C26:D26"/>
    <mergeCell ref="G26:I26"/>
    <mergeCell ref="A4:G4"/>
    <mergeCell ref="A8:G8"/>
    <mergeCell ref="H2:I2"/>
    <mergeCell ref="C21:D21"/>
    <mergeCell ref="G21:I21"/>
    <mergeCell ref="G22:I22"/>
    <mergeCell ref="G23:I23"/>
    <mergeCell ref="G24:I24"/>
  </mergeCells>
  <pageMargins left="0.25" right="0.25" top="0.75" bottom="0.75" header="0.3" footer="0.3"/>
  <pageSetup paperSize="9" scale="5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GP9</dc:creator>
  <cp:lastModifiedBy>GP9</cp:lastModifiedBy>
  <cp:lastPrinted>2022-04-22T03:36:26Z</cp:lastPrinted>
  <dcterms:created xsi:type="dcterms:W3CDTF">2022-04-20T06:34:59Z</dcterms:created>
  <dcterms:modified xsi:type="dcterms:W3CDTF">2022-04-22T03:44:59Z</dcterms:modified>
</cp:coreProperties>
</file>