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2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K31" i="1"/>
  <c r="K23" i="1"/>
  <c r="K30" i="1"/>
  <c r="H42" i="1" l="1"/>
  <c r="H41" i="1"/>
  <c r="H40" i="1"/>
  <c r="H39" i="1"/>
  <c r="H38" i="1"/>
  <c r="H37" i="1"/>
  <c r="H36" i="1"/>
  <c r="H35" i="1"/>
  <c r="H34" i="1"/>
  <c r="H33" i="1"/>
  <c r="H43" i="1" s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<sst xmlns="http://schemas.openxmlformats.org/spreadsheetml/2006/main" count="176" uniqueCount="109">
  <si>
    <t>№</t>
  </si>
  <si>
    <t>Международное непатентованное наименование или состав</t>
  </si>
  <si>
    <t>Лекарственная форма, дозировка, концентрация, объем, фасовка</t>
  </si>
  <si>
    <t>Характеристика</t>
  </si>
  <si>
    <t>Еденица измерения</t>
  </si>
  <si>
    <t>запланированное количество</t>
  </si>
  <si>
    <t xml:space="preserve">Плановая цена за еденицу </t>
  </si>
  <si>
    <t>сумма</t>
  </si>
  <si>
    <t>Сроки поставки по договору</t>
  </si>
  <si>
    <t>Амоксициллин</t>
  </si>
  <si>
    <t>таблетка ,250мг №20</t>
  </si>
  <si>
    <t>табл.</t>
  </si>
  <si>
    <t>Условия осуществления поставки DDP. Нур-Султан пр-т Мангилик Ел, 16/1. по заявке Заказчикаи в течении  2022 года со дня заключения договора</t>
  </si>
  <si>
    <t>таблетка ,125мг №10</t>
  </si>
  <si>
    <t>уп</t>
  </si>
  <si>
    <t>Бензатин бензилпенициллин</t>
  </si>
  <si>
    <t>порошо для приготовления суспензии для в/мыш.инъекций 1 000 000 Ед.</t>
  </si>
  <si>
    <t>фл</t>
  </si>
  <si>
    <t>Вода</t>
  </si>
  <si>
    <t>стерильная  5 мл</t>
  </si>
  <si>
    <t>растворитель для приготовлениялекарственных форм для инъекций</t>
  </si>
  <si>
    <t>амп</t>
  </si>
  <si>
    <t>Валериана</t>
  </si>
  <si>
    <t>настойка 25мл</t>
  </si>
  <si>
    <t>Валидол</t>
  </si>
  <si>
    <t>Таблетка 0,06</t>
  </si>
  <si>
    <t>Вазелин</t>
  </si>
  <si>
    <t>для наружного применения 100 мг</t>
  </si>
  <si>
    <t>флакон</t>
  </si>
  <si>
    <t>Ретинол ацетат</t>
  </si>
  <si>
    <t>витамин А</t>
  </si>
  <si>
    <t>капли 50000 ед</t>
  </si>
  <si>
    <t>капли 100000 ед</t>
  </si>
  <si>
    <t>капли 200000 ед</t>
  </si>
  <si>
    <t>Гентамицин</t>
  </si>
  <si>
    <t>раствор для инъекций 4% 2 мл</t>
  </si>
  <si>
    <t>Гиалуронидаза</t>
  </si>
  <si>
    <t>порошок для приготовления раствора для инъкций  64 ЕД №10</t>
  </si>
  <si>
    <t>Дексаметазон</t>
  </si>
  <si>
    <t>мазь офтальмологическая 
стерильная 0,1 % 3,5 г</t>
  </si>
  <si>
    <t>туба</t>
  </si>
  <si>
    <t>Декстроза</t>
  </si>
  <si>
    <t>раствор для инфузий 5% 200 мл</t>
  </si>
  <si>
    <t xml:space="preserve">Допегит </t>
  </si>
  <si>
    <t>250мг таблетка, в упаковке №50</t>
  </si>
  <si>
    <t>Ибупрокаин</t>
  </si>
  <si>
    <t>капли глазные 0,4 % 5 мл</t>
  </si>
  <si>
    <t>Левомиколь</t>
  </si>
  <si>
    <t>левомицетин+метронидазол</t>
  </si>
  <si>
    <t>мазь для наружного применения  100,0</t>
  </si>
  <si>
    <t>тюбик</t>
  </si>
  <si>
    <t xml:space="preserve">  Масло</t>
  </si>
  <si>
    <t xml:space="preserve">Для массажа </t>
  </si>
  <si>
    <t>для наружного применения 100 мл</t>
  </si>
  <si>
    <t>Никотиновая кислота</t>
  </si>
  <si>
    <t>раствор для инъкций 1% 1 мл №5</t>
  </si>
  <si>
    <t>Норэпинефрин</t>
  </si>
  <si>
    <t>раствор для инъкций 0,2% 1 мл</t>
  </si>
  <si>
    <t>Декспантенол</t>
  </si>
  <si>
    <t>аэрозоль 117 мл</t>
  </si>
  <si>
    <t>Папаверин</t>
  </si>
  <si>
    <t>Раствор для инъекций, 2 %, 2 мл №10</t>
  </si>
  <si>
    <t>Пилокарпин</t>
  </si>
  <si>
    <t>Капли глазные, 10 мг/мл, 10 мл, №1</t>
  </si>
  <si>
    <t>Платифиллин</t>
  </si>
  <si>
    <t>раствор для инъкций 0,2% 2 мл%</t>
  </si>
  <si>
    <t>Неостигмин</t>
  </si>
  <si>
    <t>раствор для инъекций в ампулах 
0,05% 1 мл №10</t>
  </si>
  <si>
    <t>Смектит</t>
  </si>
  <si>
    <t>Смекта</t>
  </si>
  <si>
    <t>порошок для внутреннего применения №10</t>
  </si>
  <si>
    <t>Теноксикам</t>
  </si>
  <si>
    <t>порошок лиофилизтрованный для приготовления растворав комплексе с растворителем 20 мг</t>
  </si>
  <si>
    <t>Тетрациклин</t>
  </si>
  <si>
    <t>мазь глазная 1 % 10 г</t>
  </si>
  <si>
    <t xml:space="preserve">Пентоксифиллин </t>
  </si>
  <si>
    <t>раствор для инъкций 2% 5 мл</t>
  </si>
  <si>
    <t>Тобрамицин</t>
  </si>
  <si>
    <t>Капли глазные, 0.3 %,  № 1</t>
  </si>
  <si>
    <t xml:space="preserve">глазная мазь 0,3% </t>
  </si>
  <si>
    <t>Уголь активированный</t>
  </si>
  <si>
    <t>Таблетки, 0,25 г, № 10</t>
  </si>
  <si>
    <t>Фенилэфрин</t>
  </si>
  <si>
    <t>раствор для инъкций 1% 1 мл.</t>
  </si>
  <si>
    <t>Ципрофлоксацин</t>
  </si>
  <si>
    <t>раствор (капли глазные) 0,3 % 5 мл</t>
  </si>
  <si>
    <t>таблетка покрытая пленочной оболочкой,250 мг</t>
  </si>
  <si>
    <t>Эритромицин</t>
  </si>
  <si>
    <t>Таблетки, покрытые кишечнорастворимой оболочкой, 250 мг, №10</t>
  </si>
  <si>
    <t>Диазепам</t>
  </si>
  <si>
    <t>Раствор для внутримышечных и внутривенных инъекций, 5 мг/мл, 2 мл, № 5</t>
  </si>
  <si>
    <t>Линимент</t>
  </si>
  <si>
    <t>Бальзамического</t>
  </si>
  <si>
    <t>для наружного применения</t>
  </si>
  <si>
    <t>бан</t>
  </si>
  <si>
    <t>итого</t>
  </si>
  <si>
    <t xml:space="preserve"> Секретарь комиссии</t>
  </si>
  <si>
    <t>К. Аханова</t>
  </si>
  <si>
    <t>Приложение 1 к протоколу №10</t>
  </si>
  <si>
    <t>Ценовое предложение потенциального поставщика (тенге)</t>
  </si>
  <si>
    <t>Общая сумма потенциального поставщика</t>
  </si>
  <si>
    <t>ТОО "INKAR"</t>
  </si>
  <si>
    <t>Председатель комиссии</t>
  </si>
  <si>
    <t>Г. Тулебаева</t>
  </si>
  <si>
    <t>Члены комиссии</t>
  </si>
  <si>
    <t>А. Абикеева</t>
  </si>
  <si>
    <t>Ә. Ахметов</t>
  </si>
  <si>
    <t>С. Каирлова</t>
  </si>
  <si>
    <t>Г. Айтбаева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</si>
</sst>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2" fontId="13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4" fontId="15" fillId="0" borderId="3" xfId="1" applyNumberFormat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15" fillId="0" borderId="9" xfId="1" applyNumberFormat="1" applyFont="1" applyFill="1" applyBorder="1" applyAlignment="1">
      <alignment horizontal="center" vertical="center" wrapText="1"/>
    </xf>
    <xf numFmtId="4" fontId="15" fillId="0" borderId="10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view="pageBreakPreview" topLeftCell="A4" zoomScale="60" zoomScaleNormal="100" workbookViewId="0">
      <selection activeCell="D33" sqref="D33"/>
    </sheetView>
  </sheetViews>
  <sheetFormatPr defaultColWidth="9.140625" defaultRowHeight="12.75" x14ac:dyDescent="0.25"/>
  <cols>
    <col min="1" max="1" width="3.85546875" style="4" customWidth="1"/>
    <col min="2" max="2" width="23" style="4" customWidth="1"/>
    <col min="3" max="3" width="25.85546875" style="4" customWidth="1"/>
    <col min="4" max="4" width="57.7109375" style="4" customWidth="1"/>
    <col min="5" max="5" width="9.7109375" style="4" customWidth="1"/>
    <col min="6" max="6" width="10.7109375" style="4" customWidth="1"/>
    <col min="7" max="7" width="13.85546875" style="36" customWidth="1"/>
    <col min="8" max="8" width="11.7109375" style="36" customWidth="1"/>
    <col min="9" max="9" width="24.28515625" style="4" customWidth="1"/>
    <col min="10" max="10" width="15.28515625" style="36" customWidth="1"/>
    <col min="11" max="11" width="15.85546875" style="36" customWidth="1"/>
    <col min="12" max="16384" width="9.140625" style="4"/>
  </cols>
  <sheetData>
    <row r="1" spans="1:11" ht="15" customHeight="1" x14ac:dyDescent="0.2">
      <c r="A1" s="1"/>
      <c r="B1" s="37" t="s">
        <v>98</v>
      </c>
      <c r="C1" s="1"/>
      <c r="D1" s="3"/>
      <c r="E1" s="3"/>
      <c r="F1" s="3"/>
      <c r="G1" s="3"/>
      <c r="H1" s="3"/>
    </row>
    <row r="2" spans="1:11" ht="15" customHeight="1" thickBot="1" x14ac:dyDescent="0.3">
      <c r="A2" s="1"/>
      <c r="B2" s="2"/>
      <c r="C2" s="1"/>
      <c r="D2" s="2"/>
      <c r="E2" s="2"/>
      <c r="F2" s="2"/>
      <c r="G2" s="2"/>
      <c r="H2" s="2"/>
    </row>
    <row r="3" spans="1:11" ht="29.25" customHeight="1" x14ac:dyDescent="0.25">
      <c r="A3" s="5" t="s">
        <v>0</v>
      </c>
      <c r="B3" s="6" t="s">
        <v>1</v>
      </c>
      <c r="C3" s="6" t="s">
        <v>2</v>
      </c>
      <c r="D3" s="5" t="s">
        <v>3</v>
      </c>
      <c r="E3" s="6" t="s">
        <v>4</v>
      </c>
      <c r="F3" s="6" t="s">
        <v>5</v>
      </c>
      <c r="G3" s="7" t="s">
        <v>6</v>
      </c>
      <c r="H3" s="8" t="s">
        <v>7</v>
      </c>
      <c r="I3" s="40" t="s">
        <v>8</v>
      </c>
      <c r="J3" s="38" t="s">
        <v>101</v>
      </c>
      <c r="K3" s="44"/>
    </row>
    <row r="4" spans="1:11" ht="60" x14ac:dyDescent="0.25">
      <c r="A4" s="5"/>
      <c r="B4" s="6"/>
      <c r="C4" s="6"/>
      <c r="D4" s="5"/>
      <c r="E4" s="6"/>
      <c r="F4" s="6"/>
      <c r="G4" s="7"/>
      <c r="H4" s="8"/>
      <c r="I4" s="40"/>
      <c r="J4" s="39" t="s">
        <v>99</v>
      </c>
      <c r="K4" s="45" t="s">
        <v>100</v>
      </c>
    </row>
    <row r="5" spans="1:11" ht="12.75" customHeight="1" x14ac:dyDescent="0.25">
      <c r="A5" s="9">
        <v>1</v>
      </c>
      <c r="B5" s="10" t="s">
        <v>9</v>
      </c>
      <c r="C5" s="10" t="s">
        <v>9</v>
      </c>
      <c r="D5" s="9" t="s">
        <v>10</v>
      </c>
      <c r="E5" s="10" t="s">
        <v>11</v>
      </c>
      <c r="F5" s="9">
        <v>500</v>
      </c>
      <c r="G5" s="11">
        <v>22.52</v>
      </c>
      <c r="H5" s="11">
        <f t="shared" ref="H5:H27" si="0">G5*F5</f>
        <v>11260</v>
      </c>
      <c r="I5" s="41" t="s">
        <v>12</v>
      </c>
      <c r="J5" s="46"/>
      <c r="K5" s="47"/>
    </row>
    <row r="6" spans="1:11" x14ac:dyDescent="0.25">
      <c r="A6" s="9">
        <v>2</v>
      </c>
      <c r="B6" s="10" t="s">
        <v>9</v>
      </c>
      <c r="C6" s="10" t="s">
        <v>9</v>
      </c>
      <c r="D6" s="9" t="s">
        <v>13</v>
      </c>
      <c r="E6" s="10" t="s">
        <v>14</v>
      </c>
      <c r="F6" s="9">
        <v>50</v>
      </c>
      <c r="G6" s="11">
        <v>320</v>
      </c>
      <c r="H6" s="11">
        <f t="shared" si="0"/>
        <v>16000</v>
      </c>
      <c r="I6" s="42"/>
      <c r="J6" s="46"/>
      <c r="K6" s="47"/>
    </row>
    <row r="7" spans="1:11" x14ac:dyDescent="0.25">
      <c r="A7" s="9">
        <v>3</v>
      </c>
      <c r="B7" s="10" t="s">
        <v>15</v>
      </c>
      <c r="C7" s="10" t="s">
        <v>15</v>
      </c>
      <c r="D7" s="10" t="s">
        <v>16</v>
      </c>
      <c r="E7" s="10" t="s">
        <v>17</v>
      </c>
      <c r="F7" s="9">
        <v>100</v>
      </c>
      <c r="G7" s="11">
        <v>41.96</v>
      </c>
      <c r="H7" s="11">
        <f t="shared" si="0"/>
        <v>4196</v>
      </c>
      <c r="I7" s="42"/>
      <c r="J7" s="46"/>
      <c r="K7" s="47"/>
    </row>
    <row r="8" spans="1:11" x14ac:dyDescent="0.25">
      <c r="A8" s="9">
        <v>4</v>
      </c>
      <c r="B8" s="10" t="s">
        <v>18</v>
      </c>
      <c r="C8" s="10" t="s">
        <v>19</v>
      </c>
      <c r="D8" s="10" t="s">
        <v>20</v>
      </c>
      <c r="E8" s="10" t="s">
        <v>21</v>
      </c>
      <c r="F8" s="9">
        <v>300</v>
      </c>
      <c r="G8" s="11">
        <v>22.94</v>
      </c>
      <c r="H8" s="11">
        <f t="shared" si="0"/>
        <v>6882</v>
      </c>
      <c r="I8" s="42"/>
      <c r="J8" s="46"/>
      <c r="K8" s="47"/>
    </row>
    <row r="9" spans="1:11" x14ac:dyDescent="0.25">
      <c r="A9" s="9">
        <v>5</v>
      </c>
      <c r="B9" s="10" t="s">
        <v>22</v>
      </c>
      <c r="C9" s="10" t="s">
        <v>22</v>
      </c>
      <c r="D9" s="1" t="s">
        <v>23</v>
      </c>
      <c r="E9" s="10" t="s">
        <v>17</v>
      </c>
      <c r="F9" s="9">
        <v>5</v>
      </c>
      <c r="G9" s="11">
        <v>98</v>
      </c>
      <c r="H9" s="11">
        <f t="shared" si="0"/>
        <v>490</v>
      </c>
      <c r="I9" s="42"/>
      <c r="J9" s="46"/>
      <c r="K9" s="47"/>
    </row>
    <row r="10" spans="1:11" x14ac:dyDescent="0.25">
      <c r="A10" s="9">
        <v>6</v>
      </c>
      <c r="B10" s="12" t="s">
        <v>24</v>
      </c>
      <c r="C10" s="12" t="s">
        <v>24</v>
      </c>
      <c r="D10" s="10" t="s">
        <v>25</v>
      </c>
      <c r="E10" s="10" t="s">
        <v>11</v>
      </c>
      <c r="F10" s="12">
        <v>200</v>
      </c>
      <c r="G10" s="13">
        <v>60</v>
      </c>
      <c r="H10" s="11">
        <f t="shared" si="0"/>
        <v>12000</v>
      </c>
      <c r="I10" s="42"/>
      <c r="J10" s="46"/>
      <c r="K10" s="47"/>
    </row>
    <row r="11" spans="1:11" x14ac:dyDescent="0.25">
      <c r="A11" s="9">
        <v>7</v>
      </c>
      <c r="B11" s="12" t="s">
        <v>26</v>
      </c>
      <c r="C11" s="12" t="s">
        <v>26</v>
      </c>
      <c r="D11" s="10" t="s">
        <v>27</v>
      </c>
      <c r="E11" s="10" t="s">
        <v>28</v>
      </c>
      <c r="F11" s="12">
        <v>300</v>
      </c>
      <c r="G11" s="13">
        <v>207.92</v>
      </c>
      <c r="H11" s="11">
        <f t="shared" si="0"/>
        <v>62375.999999999993</v>
      </c>
      <c r="I11" s="42"/>
      <c r="J11" s="46"/>
      <c r="K11" s="47"/>
    </row>
    <row r="12" spans="1:11" x14ac:dyDescent="0.25">
      <c r="A12" s="9">
        <v>8</v>
      </c>
      <c r="B12" s="12" t="s">
        <v>29</v>
      </c>
      <c r="C12" s="12" t="s">
        <v>30</v>
      </c>
      <c r="D12" s="10" t="s">
        <v>31</v>
      </c>
      <c r="E12" s="10" t="s">
        <v>17</v>
      </c>
      <c r="F12" s="12">
        <v>15</v>
      </c>
      <c r="G12" s="13">
        <v>320</v>
      </c>
      <c r="H12" s="11">
        <f t="shared" si="0"/>
        <v>4800</v>
      </c>
      <c r="I12" s="42"/>
      <c r="J12" s="46"/>
      <c r="K12" s="47"/>
    </row>
    <row r="13" spans="1:11" x14ac:dyDescent="0.25">
      <c r="A13" s="9">
        <v>9</v>
      </c>
      <c r="B13" s="12" t="s">
        <v>29</v>
      </c>
      <c r="C13" s="12" t="s">
        <v>30</v>
      </c>
      <c r="D13" s="10" t="s">
        <v>32</v>
      </c>
      <c r="E13" s="10" t="s">
        <v>17</v>
      </c>
      <c r="F13" s="12">
        <v>15</v>
      </c>
      <c r="G13" s="13">
        <v>420</v>
      </c>
      <c r="H13" s="11">
        <f t="shared" si="0"/>
        <v>6300</v>
      </c>
      <c r="I13" s="42"/>
      <c r="J13" s="46"/>
      <c r="K13" s="47"/>
    </row>
    <row r="14" spans="1:11" x14ac:dyDescent="0.25">
      <c r="A14" s="9">
        <v>10</v>
      </c>
      <c r="B14" s="12" t="s">
        <v>29</v>
      </c>
      <c r="C14" s="12" t="s">
        <v>30</v>
      </c>
      <c r="D14" s="10" t="s">
        <v>33</v>
      </c>
      <c r="E14" s="10" t="s">
        <v>17</v>
      </c>
      <c r="F14" s="12">
        <v>15</v>
      </c>
      <c r="G14" s="13">
        <v>480</v>
      </c>
      <c r="H14" s="11">
        <f t="shared" si="0"/>
        <v>7200</v>
      </c>
      <c r="I14" s="42"/>
      <c r="J14" s="46"/>
      <c r="K14" s="47"/>
    </row>
    <row r="15" spans="1:11" x14ac:dyDescent="0.25">
      <c r="A15" s="9">
        <v>11</v>
      </c>
      <c r="B15" s="12" t="s">
        <v>34</v>
      </c>
      <c r="C15" s="12" t="s">
        <v>34</v>
      </c>
      <c r="D15" s="10" t="s">
        <v>35</v>
      </c>
      <c r="E15" s="10" t="s">
        <v>21</v>
      </c>
      <c r="F15" s="12">
        <v>20</v>
      </c>
      <c r="G15" s="13">
        <v>70.66</v>
      </c>
      <c r="H15" s="11">
        <f t="shared" si="0"/>
        <v>1413.1999999999998</v>
      </c>
      <c r="I15" s="42"/>
      <c r="J15" s="46"/>
      <c r="K15" s="47"/>
    </row>
    <row r="16" spans="1:11" x14ac:dyDescent="0.25">
      <c r="A16" s="9">
        <v>12</v>
      </c>
      <c r="B16" s="12" t="s">
        <v>36</v>
      </c>
      <c r="C16" s="12" t="s">
        <v>36</v>
      </c>
      <c r="D16" s="10" t="s">
        <v>37</v>
      </c>
      <c r="E16" s="10" t="s">
        <v>14</v>
      </c>
      <c r="F16" s="12">
        <v>120</v>
      </c>
      <c r="G16" s="13">
        <v>650</v>
      </c>
      <c r="H16" s="11">
        <f t="shared" si="0"/>
        <v>78000</v>
      </c>
      <c r="I16" s="42"/>
      <c r="J16" s="46"/>
      <c r="K16" s="47"/>
    </row>
    <row r="17" spans="1:11" ht="32.25" customHeight="1" x14ac:dyDescent="0.25">
      <c r="A17" s="9">
        <v>13</v>
      </c>
      <c r="B17" s="12" t="s">
        <v>38</v>
      </c>
      <c r="C17" s="12" t="s">
        <v>38</v>
      </c>
      <c r="D17" s="10" t="s">
        <v>39</v>
      </c>
      <c r="E17" s="10" t="s">
        <v>40</v>
      </c>
      <c r="F17" s="12">
        <v>36</v>
      </c>
      <c r="G17" s="13">
        <v>667.29</v>
      </c>
      <c r="H17" s="11">
        <f t="shared" si="0"/>
        <v>24022.44</v>
      </c>
      <c r="I17" s="42"/>
      <c r="J17" s="46"/>
      <c r="K17" s="47"/>
    </row>
    <row r="18" spans="1:11" ht="13.5" customHeight="1" x14ac:dyDescent="0.25">
      <c r="A18" s="9">
        <v>14</v>
      </c>
      <c r="B18" s="10" t="s">
        <v>41</v>
      </c>
      <c r="C18" s="10" t="s">
        <v>41</v>
      </c>
      <c r="D18" s="10" t="s">
        <v>42</v>
      </c>
      <c r="E18" s="10" t="s">
        <v>17</v>
      </c>
      <c r="F18" s="9">
        <v>3000</v>
      </c>
      <c r="G18" s="11">
        <v>119.34</v>
      </c>
      <c r="H18" s="11">
        <f t="shared" si="0"/>
        <v>358020</v>
      </c>
      <c r="I18" s="42"/>
      <c r="J18" s="46"/>
      <c r="K18" s="47"/>
    </row>
    <row r="19" spans="1:11" ht="12" customHeight="1" x14ac:dyDescent="0.25">
      <c r="A19" s="9">
        <v>15</v>
      </c>
      <c r="B19" s="10" t="s">
        <v>43</v>
      </c>
      <c r="C19" s="10" t="s">
        <v>43</v>
      </c>
      <c r="D19" s="10" t="s">
        <v>44</v>
      </c>
      <c r="E19" s="10" t="s">
        <v>11</v>
      </c>
      <c r="F19" s="9">
        <v>250</v>
      </c>
      <c r="G19" s="11">
        <v>50.77</v>
      </c>
      <c r="H19" s="11">
        <f t="shared" si="0"/>
        <v>12692.5</v>
      </c>
      <c r="I19" s="42"/>
      <c r="J19" s="46"/>
      <c r="K19" s="47"/>
    </row>
    <row r="20" spans="1:11" x14ac:dyDescent="0.25">
      <c r="A20" s="9">
        <v>16</v>
      </c>
      <c r="B20" s="14" t="s">
        <v>45</v>
      </c>
      <c r="C20" s="14" t="s">
        <v>45</v>
      </c>
      <c r="D20" s="14" t="s">
        <v>46</v>
      </c>
      <c r="E20" s="10" t="s">
        <v>17</v>
      </c>
      <c r="F20" s="15">
        <v>200</v>
      </c>
      <c r="G20" s="13">
        <v>577.70000000000005</v>
      </c>
      <c r="H20" s="11">
        <f t="shared" si="0"/>
        <v>115540.00000000001</v>
      </c>
      <c r="I20" s="42"/>
      <c r="J20" s="46"/>
      <c r="K20" s="47"/>
    </row>
    <row r="21" spans="1:11" x14ac:dyDescent="0.25">
      <c r="A21" s="9">
        <v>17</v>
      </c>
      <c r="B21" s="12" t="s">
        <v>47</v>
      </c>
      <c r="C21" s="12" t="s">
        <v>48</v>
      </c>
      <c r="D21" s="10" t="s">
        <v>49</v>
      </c>
      <c r="E21" s="10" t="s">
        <v>50</v>
      </c>
      <c r="F21" s="12">
        <v>500</v>
      </c>
      <c r="G21" s="13">
        <v>350</v>
      </c>
      <c r="H21" s="11">
        <f t="shared" si="0"/>
        <v>175000</v>
      </c>
      <c r="I21" s="42"/>
      <c r="J21" s="46"/>
      <c r="K21" s="47"/>
    </row>
    <row r="22" spans="1:11" ht="13.5" customHeight="1" x14ac:dyDescent="0.25">
      <c r="A22" s="9">
        <v>18</v>
      </c>
      <c r="B22" s="12" t="s">
        <v>51</v>
      </c>
      <c r="C22" s="12" t="s">
        <v>52</v>
      </c>
      <c r="D22" s="10" t="s">
        <v>53</v>
      </c>
      <c r="E22" s="10" t="s">
        <v>17</v>
      </c>
      <c r="F22" s="12">
        <v>200</v>
      </c>
      <c r="G22" s="13">
        <v>1700</v>
      </c>
      <c r="H22" s="11">
        <f t="shared" si="0"/>
        <v>340000</v>
      </c>
      <c r="I22" s="42"/>
      <c r="J22" s="46"/>
      <c r="K22" s="47"/>
    </row>
    <row r="23" spans="1:11" x14ac:dyDescent="0.25">
      <c r="A23" s="9">
        <v>19</v>
      </c>
      <c r="B23" s="10" t="s">
        <v>54</v>
      </c>
      <c r="C23" s="10" t="s">
        <v>54</v>
      </c>
      <c r="D23" s="10" t="s">
        <v>55</v>
      </c>
      <c r="E23" s="10" t="s">
        <v>21</v>
      </c>
      <c r="F23" s="9">
        <v>5000</v>
      </c>
      <c r="G23" s="11">
        <v>32.479999999999997</v>
      </c>
      <c r="H23" s="11">
        <f t="shared" si="0"/>
        <v>162399.99999999997</v>
      </c>
      <c r="I23" s="42"/>
      <c r="J23" s="46">
        <v>27.9</v>
      </c>
      <c r="K23" s="47">
        <f>F23*J23</f>
        <v>139500</v>
      </c>
    </row>
    <row r="24" spans="1:11" x14ac:dyDescent="0.25">
      <c r="A24" s="9">
        <v>20</v>
      </c>
      <c r="B24" s="10" t="s">
        <v>56</v>
      </c>
      <c r="C24" s="10" t="s">
        <v>56</v>
      </c>
      <c r="D24" s="10" t="s">
        <v>57</v>
      </c>
      <c r="E24" s="10" t="s">
        <v>21</v>
      </c>
      <c r="F24" s="9">
        <v>100</v>
      </c>
      <c r="G24" s="11">
        <v>5.8</v>
      </c>
      <c r="H24" s="11">
        <f t="shared" si="0"/>
        <v>580</v>
      </c>
      <c r="I24" s="42"/>
      <c r="J24" s="46"/>
      <c r="K24" s="47"/>
    </row>
    <row r="25" spans="1:11" ht="15" customHeight="1" x14ac:dyDescent="0.25">
      <c r="A25" s="9">
        <v>21</v>
      </c>
      <c r="B25" s="10" t="s">
        <v>58</v>
      </c>
      <c r="C25" s="10" t="s">
        <v>58</v>
      </c>
      <c r="D25" s="10" t="s">
        <v>59</v>
      </c>
      <c r="E25" s="10" t="s">
        <v>17</v>
      </c>
      <c r="F25" s="9">
        <v>5</v>
      </c>
      <c r="G25" s="11">
        <v>942.51</v>
      </c>
      <c r="H25" s="11">
        <f t="shared" si="0"/>
        <v>4712.55</v>
      </c>
      <c r="I25" s="42"/>
      <c r="J25" s="46"/>
      <c r="K25" s="47"/>
    </row>
    <row r="26" spans="1:11" x14ac:dyDescent="0.25">
      <c r="A26" s="9">
        <v>22</v>
      </c>
      <c r="B26" s="12" t="s">
        <v>60</v>
      </c>
      <c r="C26" s="12" t="s">
        <v>60</v>
      </c>
      <c r="D26" s="10" t="s">
        <v>61</v>
      </c>
      <c r="E26" s="10" t="s">
        <v>21</v>
      </c>
      <c r="F26" s="12">
        <v>400</v>
      </c>
      <c r="G26" s="13">
        <v>40</v>
      </c>
      <c r="H26" s="11">
        <f t="shared" si="0"/>
        <v>16000</v>
      </c>
      <c r="I26" s="42"/>
      <c r="J26" s="46"/>
      <c r="K26" s="47"/>
    </row>
    <row r="27" spans="1:11" x14ac:dyDescent="0.25">
      <c r="A27" s="9">
        <v>23</v>
      </c>
      <c r="B27" s="14" t="s">
        <v>62</v>
      </c>
      <c r="C27" s="14" t="s">
        <v>62</v>
      </c>
      <c r="D27" s="14" t="s">
        <v>63</v>
      </c>
      <c r="E27" s="10" t="s">
        <v>17</v>
      </c>
      <c r="F27" s="15">
        <v>50</v>
      </c>
      <c r="G27" s="13">
        <v>334.54</v>
      </c>
      <c r="H27" s="11">
        <f t="shared" si="0"/>
        <v>16727</v>
      </c>
      <c r="I27" s="42"/>
      <c r="J27" s="46"/>
      <c r="K27" s="47"/>
    </row>
    <row r="28" spans="1:11" ht="12" customHeight="1" x14ac:dyDescent="0.25">
      <c r="A28" s="9">
        <v>24</v>
      </c>
      <c r="B28" s="10" t="s">
        <v>64</v>
      </c>
      <c r="C28" s="10" t="s">
        <v>64</v>
      </c>
      <c r="D28" s="10" t="s">
        <v>65</v>
      </c>
      <c r="E28" s="10" t="s">
        <v>21</v>
      </c>
      <c r="F28" s="9">
        <v>300</v>
      </c>
      <c r="G28" s="11">
        <v>61</v>
      </c>
      <c r="H28" s="11">
        <f>G28*F28</f>
        <v>18300</v>
      </c>
      <c r="I28" s="42"/>
      <c r="J28" s="46"/>
      <c r="K28" s="47"/>
    </row>
    <row r="29" spans="1:11" ht="25.5" customHeight="1" x14ac:dyDescent="0.25">
      <c r="A29" s="9">
        <v>25</v>
      </c>
      <c r="B29" s="12" t="s">
        <v>66</v>
      </c>
      <c r="C29" s="12" t="s">
        <v>66</v>
      </c>
      <c r="D29" s="10" t="s">
        <v>67</v>
      </c>
      <c r="E29" s="10" t="s">
        <v>21</v>
      </c>
      <c r="F29" s="12">
        <v>1200</v>
      </c>
      <c r="G29" s="13">
        <v>37.18</v>
      </c>
      <c r="H29" s="11">
        <f>G29*F29</f>
        <v>44616</v>
      </c>
      <c r="I29" s="42"/>
      <c r="J29" s="46"/>
      <c r="K29" s="47"/>
    </row>
    <row r="30" spans="1:11" x14ac:dyDescent="0.25">
      <c r="A30" s="9">
        <v>26</v>
      </c>
      <c r="B30" s="10" t="s">
        <v>68</v>
      </c>
      <c r="C30" s="10" t="s">
        <v>69</v>
      </c>
      <c r="D30" s="10" t="s">
        <v>70</v>
      </c>
      <c r="E30" s="10" t="s">
        <v>14</v>
      </c>
      <c r="F30" s="9">
        <v>300</v>
      </c>
      <c r="G30" s="11">
        <v>1135</v>
      </c>
      <c r="H30" s="11">
        <f t="shared" ref="H30:H41" si="1">G30*F30</f>
        <v>340500</v>
      </c>
      <c r="I30" s="42"/>
      <c r="J30" s="46">
        <v>1093</v>
      </c>
      <c r="K30" s="47">
        <f>F30*J30</f>
        <v>327900</v>
      </c>
    </row>
    <row r="31" spans="1:11" ht="22.5" x14ac:dyDescent="0.25">
      <c r="A31" s="9">
        <v>27</v>
      </c>
      <c r="B31" s="10" t="s">
        <v>71</v>
      </c>
      <c r="C31" s="10" t="s">
        <v>71</v>
      </c>
      <c r="D31" s="10" t="s">
        <v>72</v>
      </c>
      <c r="E31" s="10" t="s">
        <v>21</v>
      </c>
      <c r="F31" s="9">
        <v>3000</v>
      </c>
      <c r="G31" s="11">
        <v>997.94</v>
      </c>
      <c r="H31" s="11">
        <f t="shared" si="1"/>
        <v>2993820</v>
      </c>
      <c r="I31" s="42"/>
      <c r="J31" s="46">
        <v>996</v>
      </c>
      <c r="K31" s="47">
        <f>F31*J31</f>
        <v>2988000</v>
      </c>
    </row>
    <row r="32" spans="1:11" x14ac:dyDescent="0.25">
      <c r="A32" s="9">
        <v>28</v>
      </c>
      <c r="B32" s="10" t="s">
        <v>73</v>
      </c>
      <c r="C32" s="10" t="s">
        <v>73</v>
      </c>
      <c r="D32" s="10" t="s">
        <v>74</v>
      </c>
      <c r="E32" s="10" t="s">
        <v>50</v>
      </c>
      <c r="F32" s="9">
        <v>50</v>
      </c>
      <c r="G32" s="11">
        <v>477.92</v>
      </c>
      <c r="H32" s="11">
        <f t="shared" si="1"/>
        <v>23896</v>
      </c>
      <c r="I32" s="42"/>
      <c r="J32" s="46"/>
      <c r="K32" s="47"/>
    </row>
    <row r="33" spans="1:11" x14ac:dyDescent="0.25">
      <c r="A33" s="9">
        <v>29</v>
      </c>
      <c r="B33" s="10" t="s">
        <v>75</v>
      </c>
      <c r="C33" s="10" t="s">
        <v>75</v>
      </c>
      <c r="D33" s="10" t="s">
        <v>76</v>
      </c>
      <c r="E33" s="10" t="s">
        <v>21</v>
      </c>
      <c r="F33" s="9">
        <v>15000</v>
      </c>
      <c r="G33" s="11">
        <v>51.46</v>
      </c>
      <c r="H33" s="11">
        <f t="shared" si="1"/>
        <v>771900</v>
      </c>
      <c r="I33" s="42"/>
      <c r="J33" s="46"/>
      <c r="K33" s="47"/>
    </row>
    <row r="34" spans="1:11" x14ac:dyDescent="0.25">
      <c r="A34" s="9">
        <v>30</v>
      </c>
      <c r="B34" s="10" t="s">
        <v>77</v>
      </c>
      <c r="C34" s="10" t="s">
        <v>77</v>
      </c>
      <c r="D34" s="10" t="s">
        <v>78</v>
      </c>
      <c r="E34" s="10" t="s">
        <v>17</v>
      </c>
      <c r="F34" s="9">
        <v>40</v>
      </c>
      <c r="G34" s="11">
        <v>554.55999999999995</v>
      </c>
      <c r="H34" s="11">
        <f t="shared" si="1"/>
        <v>22182.399999999998</v>
      </c>
      <c r="I34" s="42"/>
      <c r="J34" s="46"/>
      <c r="K34" s="47"/>
    </row>
    <row r="35" spans="1:11" x14ac:dyDescent="0.25">
      <c r="A35" s="9">
        <v>31</v>
      </c>
      <c r="B35" s="10" t="s">
        <v>77</v>
      </c>
      <c r="C35" s="10" t="s">
        <v>77</v>
      </c>
      <c r="D35" s="10" t="s">
        <v>79</v>
      </c>
      <c r="E35" s="10" t="s">
        <v>50</v>
      </c>
      <c r="F35" s="9">
        <v>10</v>
      </c>
      <c r="G35" s="11">
        <v>1172.0899999999999</v>
      </c>
      <c r="H35" s="11">
        <f t="shared" si="1"/>
        <v>11720.9</v>
      </c>
      <c r="I35" s="42"/>
      <c r="J35" s="46"/>
      <c r="K35" s="47"/>
    </row>
    <row r="36" spans="1:11" x14ac:dyDescent="0.25">
      <c r="A36" s="9">
        <v>32</v>
      </c>
      <c r="B36" s="10" t="s">
        <v>80</v>
      </c>
      <c r="C36" s="10" t="s">
        <v>80</v>
      </c>
      <c r="D36" s="10" t="s">
        <v>81</v>
      </c>
      <c r="E36" s="10" t="s">
        <v>11</v>
      </c>
      <c r="F36" s="9">
        <v>1000</v>
      </c>
      <c r="G36" s="11">
        <v>5.87</v>
      </c>
      <c r="H36" s="11">
        <f t="shared" si="1"/>
        <v>5870</v>
      </c>
      <c r="I36" s="42"/>
      <c r="J36" s="46"/>
      <c r="K36" s="47"/>
    </row>
    <row r="37" spans="1:11" x14ac:dyDescent="0.25">
      <c r="A37" s="9">
        <v>33</v>
      </c>
      <c r="B37" s="10" t="s">
        <v>82</v>
      </c>
      <c r="C37" s="10" t="s">
        <v>82</v>
      </c>
      <c r="D37" s="10" t="s">
        <v>83</v>
      </c>
      <c r="E37" s="10" t="s">
        <v>21</v>
      </c>
      <c r="F37" s="9">
        <v>200</v>
      </c>
      <c r="G37" s="11">
        <v>38.47</v>
      </c>
      <c r="H37" s="11">
        <f t="shared" si="1"/>
        <v>7694</v>
      </c>
      <c r="I37" s="42"/>
      <c r="J37" s="46"/>
      <c r="K37" s="47"/>
    </row>
    <row r="38" spans="1:11" x14ac:dyDescent="0.25">
      <c r="A38" s="9">
        <v>34</v>
      </c>
      <c r="B38" s="10" t="s">
        <v>84</v>
      </c>
      <c r="C38" s="10" t="s">
        <v>84</v>
      </c>
      <c r="D38" s="10" t="s">
        <v>85</v>
      </c>
      <c r="E38" s="10" t="s">
        <v>17</v>
      </c>
      <c r="F38" s="9">
        <v>100</v>
      </c>
      <c r="G38" s="11">
        <v>110.26</v>
      </c>
      <c r="H38" s="11">
        <f t="shared" si="1"/>
        <v>11026</v>
      </c>
      <c r="I38" s="42"/>
      <c r="J38" s="46"/>
      <c r="K38" s="47"/>
    </row>
    <row r="39" spans="1:11" x14ac:dyDescent="0.25">
      <c r="A39" s="9">
        <v>35</v>
      </c>
      <c r="B39" s="10" t="s">
        <v>84</v>
      </c>
      <c r="C39" s="10" t="s">
        <v>84</v>
      </c>
      <c r="D39" s="10" t="s">
        <v>86</v>
      </c>
      <c r="E39" s="10" t="s">
        <v>11</v>
      </c>
      <c r="F39" s="9">
        <v>500</v>
      </c>
      <c r="G39" s="11">
        <v>21.04</v>
      </c>
      <c r="H39" s="11">
        <f t="shared" si="1"/>
        <v>10520</v>
      </c>
      <c r="I39" s="42"/>
      <c r="J39" s="46"/>
      <c r="K39" s="47"/>
    </row>
    <row r="40" spans="1:11" x14ac:dyDescent="0.25">
      <c r="A40" s="9">
        <v>36</v>
      </c>
      <c r="B40" s="14" t="s">
        <v>87</v>
      </c>
      <c r="C40" s="14" t="s">
        <v>87</v>
      </c>
      <c r="D40" s="14" t="s">
        <v>88</v>
      </c>
      <c r="E40" s="10" t="s">
        <v>11</v>
      </c>
      <c r="F40" s="15">
        <v>500</v>
      </c>
      <c r="G40" s="13">
        <v>22.96</v>
      </c>
      <c r="H40" s="11">
        <f t="shared" si="1"/>
        <v>11480</v>
      </c>
      <c r="I40" s="42"/>
      <c r="J40" s="46"/>
      <c r="K40" s="47"/>
    </row>
    <row r="41" spans="1:11" x14ac:dyDescent="0.25">
      <c r="A41" s="9">
        <v>37</v>
      </c>
      <c r="B41" s="16" t="s">
        <v>89</v>
      </c>
      <c r="C41" s="16" t="s">
        <v>89</v>
      </c>
      <c r="D41" s="14" t="s">
        <v>90</v>
      </c>
      <c r="E41" s="10" t="s">
        <v>21</v>
      </c>
      <c r="F41" s="15">
        <v>10</v>
      </c>
      <c r="G41" s="13">
        <v>119.95</v>
      </c>
      <c r="H41" s="11">
        <f t="shared" si="1"/>
        <v>1199.5</v>
      </c>
      <c r="I41" s="42"/>
      <c r="J41" s="46"/>
      <c r="K41" s="47"/>
    </row>
    <row r="42" spans="1:11" x14ac:dyDescent="0.25">
      <c r="A42" s="9">
        <v>38</v>
      </c>
      <c r="B42" s="17" t="s">
        <v>91</v>
      </c>
      <c r="C42" s="18" t="s">
        <v>92</v>
      </c>
      <c r="D42" s="18" t="s">
        <v>93</v>
      </c>
      <c r="E42" s="18" t="s">
        <v>94</v>
      </c>
      <c r="F42" s="19">
        <v>200</v>
      </c>
      <c r="G42" s="20">
        <v>60</v>
      </c>
      <c r="H42" s="21">
        <f t="shared" ref="H42" si="2">F42*G42</f>
        <v>12000</v>
      </c>
      <c r="I42" s="42"/>
      <c r="J42" s="46"/>
      <c r="K42" s="47"/>
    </row>
    <row r="43" spans="1:11" ht="13.5" thickBot="1" x14ac:dyDescent="0.3">
      <c r="A43" s="9"/>
      <c r="B43" s="22" t="s">
        <v>95</v>
      </c>
      <c r="C43" s="14"/>
      <c r="D43" s="14"/>
      <c r="E43" s="10"/>
      <c r="F43" s="15"/>
      <c r="G43" s="13"/>
      <c r="H43" s="23">
        <f>SUM(H5:H42)</f>
        <v>5723336.4900000012</v>
      </c>
      <c r="I43" s="43"/>
      <c r="J43" s="48"/>
      <c r="K43" s="49">
        <f>SUM(K23:K42)</f>
        <v>3455400</v>
      </c>
    </row>
    <row r="44" spans="1:11" x14ac:dyDescent="0.25">
      <c r="A44" s="24"/>
      <c r="B44" s="25"/>
      <c r="C44" s="25"/>
      <c r="D44" s="26"/>
      <c r="E44" s="27"/>
      <c r="F44" s="28"/>
      <c r="G44" s="29"/>
      <c r="H44" s="30"/>
    </row>
    <row r="45" spans="1:11" ht="20.25" customHeight="1" x14ac:dyDescent="0.25">
      <c r="B45" s="25"/>
      <c r="C45" s="25"/>
      <c r="D45" s="31" t="s">
        <v>102</v>
      </c>
      <c r="E45" s="31"/>
      <c r="F45" s="32"/>
      <c r="G45" s="32"/>
      <c r="H45" s="31" t="s">
        <v>103</v>
      </c>
      <c r="I45" s="31"/>
      <c r="J45" s="31"/>
    </row>
    <row r="46" spans="1:11" ht="37.5" customHeight="1" x14ac:dyDescent="0.25">
      <c r="B46" s="25"/>
      <c r="C46" s="25"/>
      <c r="D46" s="31" t="s">
        <v>104</v>
      </c>
      <c r="E46" s="31"/>
      <c r="F46" s="32"/>
      <c r="G46" s="32"/>
      <c r="H46" s="31" t="s">
        <v>105</v>
      </c>
      <c r="I46" s="31"/>
      <c r="J46" s="31"/>
    </row>
    <row r="47" spans="1:11" ht="29.25" customHeight="1" x14ac:dyDescent="0.25">
      <c r="B47" s="25"/>
      <c r="C47" s="25"/>
      <c r="D47" s="33"/>
      <c r="E47" s="34"/>
      <c r="F47" s="32"/>
      <c r="G47" s="32"/>
      <c r="H47" s="31" t="s">
        <v>106</v>
      </c>
      <c r="I47" s="31"/>
      <c r="J47" s="31"/>
    </row>
    <row r="48" spans="1:11" ht="31.5" customHeight="1" x14ac:dyDescent="0.25">
      <c r="B48" s="25"/>
      <c r="C48" s="25"/>
      <c r="D48" s="34"/>
      <c r="E48" s="34"/>
      <c r="F48" s="32"/>
      <c r="G48" s="32"/>
      <c r="H48" s="31" t="s">
        <v>107</v>
      </c>
      <c r="I48" s="31"/>
      <c r="J48" s="31"/>
    </row>
    <row r="49" spans="2:10" ht="30.75" customHeight="1" x14ac:dyDescent="0.25">
      <c r="B49" s="1"/>
      <c r="C49" s="1"/>
      <c r="D49" s="34"/>
      <c r="E49" s="32"/>
      <c r="F49" s="32"/>
      <c r="G49" s="32"/>
      <c r="H49" s="31" t="s">
        <v>108</v>
      </c>
      <c r="I49" s="31"/>
      <c r="J49" s="31"/>
    </row>
    <row r="50" spans="2:10" ht="20.25" x14ac:dyDescent="0.25">
      <c r="D50" s="34"/>
      <c r="E50" s="32"/>
      <c r="F50" s="32"/>
      <c r="G50" s="32"/>
      <c r="H50" s="34"/>
      <c r="I50" s="32"/>
      <c r="J50" s="50"/>
    </row>
    <row r="51" spans="2:10" ht="20.25" customHeight="1" x14ac:dyDescent="0.25">
      <c r="D51" s="31" t="s">
        <v>96</v>
      </c>
      <c r="E51" s="31"/>
      <c r="F51" s="32"/>
      <c r="G51" s="32"/>
      <c r="H51" s="35" t="s">
        <v>97</v>
      </c>
      <c r="I51" s="35"/>
      <c r="J51" s="35"/>
    </row>
  </sheetData>
  <mergeCells count="21">
    <mergeCell ref="H49:J49"/>
    <mergeCell ref="H51:J51"/>
    <mergeCell ref="D51:E51"/>
    <mergeCell ref="J3:K3"/>
    <mergeCell ref="H45:J45"/>
    <mergeCell ref="H46:J46"/>
    <mergeCell ref="H47:J47"/>
    <mergeCell ref="H48:J48"/>
    <mergeCell ref="I3:I4"/>
    <mergeCell ref="I5:I43"/>
    <mergeCell ref="D45:E45"/>
    <mergeCell ref="D46:E46"/>
    <mergeCell ref="D1:H1"/>
    <mergeCell ref="A3:A4"/>
    <mergeCell ref="B3:B4"/>
    <mergeCell ref="C3:C4"/>
    <mergeCell ref="D3:D4"/>
    <mergeCell ref="E3:E4"/>
    <mergeCell ref="F3:F4"/>
    <mergeCell ref="G3:G4"/>
    <mergeCell ref="H3:H4"/>
  </mergeCells>
  <pageMargins left="0.25" right="0.25" top="0.75" bottom="0.75" header="0.3" footer="0.3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2022-02-18T06:23:31Z</cp:lastPrinted>
  <dcterms:created xsi:type="dcterms:W3CDTF">2022-02-18T06:14:48Z</dcterms:created>
  <dcterms:modified xsi:type="dcterms:W3CDTF">2022-02-18T08:59:34Z</dcterms:modified>
</cp:coreProperties>
</file>